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8028"/>
  <workbookPr showInkAnnotation="0" autoCompressPictures="0"/>
  <bookViews>
    <workbookView xWindow="0" yWindow="0" windowWidth="25600" windowHeight="16060" tabRatio="500" activeTab="1"/>
  </bookViews>
  <sheets>
    <sheet name="Kite Diagram" sheetId="3" r:id="rId1"/>
    <sheet name="Data sheet" sheetId="1" r:id="rId2"/>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K4" i="1" l="1"/>
  <c r="K5" i="1"/>
  <c r="K6" i="1"/>
  <c r="K7" i="1"/>
  <c r="K8" i="1"/>
  <c r="K9" i="1"/>
  <c r="K10" i="1"/>
  <c r="K11" i="1"/>
  <c r="K12" i="1"/>
  <c r="K13" i="1"/>
  <c r="K14" i="1"/>
  <c r="K15" i="1"/>
  <c r="N3" i="1"/>
  <c r="O3" i="1"/>
  <c r="N4" i="1"/>
  <c r="O4" i="1"/>
  <c r="N5" i="1"/>
  <c r="O5" i="1"/>
  <c r="N6" i="1"/>
  <c r="O6" i="1"/>
  <c r="N7" i="1"/>
  <c r="O7" i="1"/>
  <c r="N8" i="1"/>
  <c r="O8" i="1"/>
  <c r="N9" i="1"/>
  <c r="O9" i="1"/>
  <c r="N10" i="1"/>
  <c r="O10" i="1"/>
  <c r="N11" i="1"/>
  <c r="O11" i="1"/>
  <c r="N12" i="1"/>
  <c r="O12" i="1"/>
  <c r="N13" i="1"/>
  <c r="O13" i="1"/>
  <c r="N14" i="1"/>
  <c r="O14" i="1"/>
  <c r="N15" i="1"/>
  <c r="O15" i="1"/>
  <c r="M4" i="1"/>
  <c r="M5" i="1"/>
  <c r="M6" i="1"/>
  <c r="M7" i="1"/>
  <c r="M8" i="1"/>
  <c r="M9" i="1"/>
  <c r="M10" i="1"/>
  <c r="M11" i="1"/>
  <c r="M12" i="1"/>
  <c r="M13" i="1"/>
  <c r="M14" i="1"/>
  <c r="M15" i="1"/>
  <c r="P15" i="1"/>
  <c r="Q15" i="1"/>
  <c r="R15" i="1"/>
  <c r="S15" i="1"/>
  <c r="T15" i="1"/>
  <c r="U15" i="1"/>
  <c r="V15" i="1"/>
  <c r="W15" i="1"/>
  <c r="X15" i="1"/>
  <c r="Y15" i="1"/>
  <c r="Z15" i="1"/>
  <c r="AA15" i="1"/>
  <c r="AB15" i="1"/>
  <c r="AC15" i="1"/>
  <c r="AD15" i="1"/>
  <c r="AE15" i="1"/>
  <c r="K3" i="1"/>
  <c r="M3" i="1"/>
  <c r="P3" i="1"/>
  <c r="Q3" i="1"/>
  <c r="P4" i="1"/>
  <c r="Q4" i="1"/>
  <c r="P5" i="1"/>
  <c r="Q5" i="1"/>
  <c r="P6" i="1"/>
  <c r="Q6" i="1"/>
  <c r="P7" i="1"/>
  <c r="Q7" i="1"/>
  <c r="P8" i="1"/>
  <c r="Q8" i="1"/>
  <c r="P9" i="1"/>
  <c r="Q9" i="1"/>
  <c r="P10" i="1"/>
  <c r="Q10" i="1"/>
  <c r="P11" i="1"/>
  <c r="Q11" i="1"/>
  <c r="P12" i="1"/>
  <c r="Q12" i="1"/>
  <c r="P13" i="1"/>
  <c r="Q13" i="1"/>
  <c r="P14" i="1"/>
  <c r="Q14" i="1"/>
  <c r="T4" i="1"/>
  <c r="U4" i="1"/>
  <c r="V4" i="1"/>
  <c r="W4" i="1"/>
  <c r="X4" i="1"/>
  <c r="Y4" i="1"/>
  <c r="Z4" i="1"/>
  <c r="AA4" i="1"/>
  <c r="AB4" i="1"/>
  <c r="AC4" i="1"/>
  <c r="AD4" i="1"/>
  <c r="AE4" i="1"/>
  <c r="T5" i="1"/>
  <c r="U5" i="1"/>
  <c r="V5" i="1"/>
  <c r="W5" i="1"/>
  <c r="X5" i="1"/>
  <c r="Y5" i="1"/>
  <c r="Z5" i="1"/>
  <c r="AA5" i="1"/>
  <c r="AB5" i="1"/>
  <c r="AC5" i="1"/>
  <c r="AD5" i="1"/>
  <c r="AE5" i="1"/>
  <c r="T6" i="1"/>
  <c r="U6" i="1"/>
  <c r="V6" i="1"/>
  <c r="W6" i="1"/>
  <c r="X6" i="1"/>
  <c r="Y6" i="1"/>
  <c r="Z6" i="1"/>
  <c r="AA6" i="1"/>
  <c r="AB6" i="1"/>
  <c r="AC6" i="1"/>
  <c r="AD6" i="1"/>
  <c r="AE6" i="1"/>
  <c r="T7" i="1"/>
  <c r="U7" i="1"/>
  <c r="V7" i="1"/>
  <c r="W7" i="1"/>
  <c r="X7" i="1"/>
  <c r="Y7" i="1"/>
  <c r="Z7" i="1"/>
  <c r="AA7" i="1"/>
  <c r="AB7" i="1"/>
  <c r="AC7" i="1"/>
  <c r="AD7" i="1"/>
  <c r="AE7" i="1"/>
  <c r="T8" i="1"/>
  <c r="U8" i="1"/>
  <c r="V8" i="1"/>
  <c r="W8" i="1"/>
  <c r="X8" i="1"/>
  <c r="Y8" i="1"/>
  <c r="Z8" i="1"/>
  <c r="AA8" i="1"/>
  <c r="AB8" i="1"/>
  <c r="AC8" i="1"/>
  <c r="AD8" i="1"/>
  <c r="AE8" i="1"/>
  <c r="T9" i="1"/>
  <c r="U9" i="1"/>
  <c r="V9" i="1"/>
  <c r="W9" i="1"/>
  <c r="X9" i="1"/>
  <c r="Y9" i="1"/>
  <c r="Z9" i="1"/>
  <c r="AA9" i="1"/>
  <c r="AB9" i="1"/>
  <c r="AC9" i="1"/>
  <c r="AD9" i="1"/>
  <c r="AE9" i="1"/>
  <c r="T10" i="1"/>
  <c r="U10" i="1"/>
  <c r="V10" i="1"/>
  <c r="W10" i="1"/>
  <c r="X10" i="1"/>
  <c r="Y10" i="1"/>
  <c r="Z10" i="1"/>
  <c r="AA10" i="1"/>
  <c r="AB10" i="1"/>
  <c r="AC10" i="1"/>
  <c r="AD10" i="1"/>
  <c r="AE10" i="1"/>
  <c r="T11" i="1"/>
  <c r="U11" i="1"/>
  <c r="V11" i="1"/>
  <c r="W11" i="1"/>
  <c r="X11" i="1"/>
  <c r="Y11" i="1"/>
  <c r="Z11" i="1"/>
  <c r="AA11" i="1"/>
  <c r="AB11" i="1"/>
  <c r="AC11" i="1"/>
  <c r="AD11" i="1"/>
  <c r="AE11" i="1"/>
  <c r="T12" i="1"/>
  <c r="U12" i="1"/>
  <c r="V12" i="1"/>
  <c r="W12" i="1"/>
  <c r="X12" i="1"/>
  <c r="Y12" i="1"/>
  <c r="Z12" i="1"/>
  <c r="AA12" i="1"/>
  <c r="AB12" i="1"/>
  <c r="AC12" i="1"/>
  <c r="AD12" i="1"/>
  <c r="AE12" i="1"/>
  <c r="T13" i="1"/>
  <c r="U13" i="1"/>
  <c r="V13" i="1"/>
  <c r="W13" i="1"/>
  <c r="X13" i="1"/>
  <c r="Y13" i="1"/>
  <c r="Z13" i="1"/>
  <c r="AA13" i="1"/>
  <c r="AB13" i="1"/>
  <c r="AC13" i="1"/>
  <c r="AD13" i="1"/>
  <c r="AE13" i="1"/>
  <c r="T14" i="1"/>
  <c r="U14" i="1"/>
  <c r="V14" i="1"/>
  <c r="W14" i="1"/>
  <c r="X14" i="1"/>
  <c r="Y14" i="1"/>
  <c r="Z14" i="1"/>
  <c r="AA14" i="1"/>
  <c r="AB14" i="1"/>
  <c r="AC14" i="1"/>
  <c r="AD14" i="1"/>
  <c r="AE14" i="1"/>
  <c r="AE3" i="1"/>
  <c r="AD3" i="1"/>
  <c r="AC3" i="1"/>
  <c r="AB3" i="1"/>
  <c r="AA3" i="1"/>
  <c r="Z3" i="1"/>
  <c r="Y3" i="1"/>
  <c r="X3" i="1"/>
  <c r="W3" i="1"/>
  <c r="V3" i="1"/>
  <c r="U3" i="1"/>
  <c r="T3" i="1"/>
  <c r="R4" i="1"/>
  <c r="S4" i="1"/>
  <c r="R5" i="1"/>
  <c r="S5" i="1"/>
  <c r="R6" i="1"/>
  <c r="S6" i="1"/>
  <c r="R7" i="1"/>
  <c r="S7" i="1"/>
  <c r="R8" i="1"/>
  <c r="S8" i="1"/>
  <c r="R9" i="1"/>
  <c r="S9" i="1"/>
  <c r="R10" i="1"/>
  <c r="S10" i="1"/>
  <c r="R11" i="1"/>
  <c r="S11" i="1"/>
  <c r="R12" i="1"/>
  <c r="S12" i="1"/>
  <c r="R13" i="1"/>
  <c r="S13" i="1"/>
  <c r="R14" i="1"/>
  <c r="S14" i="1"/>
  <c r="R3" i="1"/>
  <c r="S3" i="1"/>
</calcChain>
</file>

<file path=xl/sharedStrings.xml><?xml version="1.0" encoding="utf-8"?>
<sst xmlns="http://schemas.openxmlformats.org/spreadsheetml/2006/main" count="14" uniqueCount="13">
  <si>
    <t>Lithics</t>
  </si>
  <si>
    <t>Perennials</t>
  </si>
  <si>
    <t>Lichen</t>
  </si>
  <si>
    <t>Trees &amp; shrubs</t>
  </si>
  <si>
    <t>Grasses &amp; sedges</t>
  </si>
  <si>
    <t>Fungus</t>
  </si>
  <si>
    <t>Moss &amp; Hornworts</t>
  </si>
  <si>
    <t>Ferns</t>
  </si>
  <si>
    <t>Reeds &amp; rushes</t>
  </si>
  <si>
    <t>Site</t>
  </si>
  <si>
    <t>Check</t>
  </si>
  <si>
    <t>DON'T ADD DATA IN OR BELOW THIS ROW!</t>
  </si>
  <si>
    <t>VEGETATION TYPES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</si>
</sst>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2"/>
      <color theme="1"/>
      <name val="Calibri"/>
      <family val="2"/>
      <scheme val="minor"/>
    </font>
    <font>
      <u/>
      <sz val="12"/>
      <color theme="10"/>
      <name val="Calibri"/>
      <family val="2"/>
      <scheme val="minor"/>
    </font>
    <font>
      <u/>
      <sz val="12"/>
      <color theme="11"/>
      <name val="Calibri"/>
      <family val="2"/>
      <scheme val="minor"/>
    </font>
    <font>
      <b/>
      <sz val="12"/>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1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1">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0" fillId="3" borderId="1" xfId="0" applyFill="1" applyBorder="1" applyAlignment="1" applyProtection="1">
      <alignment horizontal="center"/>
      <protection locked="0"/>
    </xf>
    <xf numFmtId="0" fontId="0" fillId="0" borderId="1" xfId="0" applyBorder="1" applyAlignment="1">
      <alignment horizontal="center" vertical="center"/>
    </xf>
    <xf numFmtId="0" fontId="0" fillId="2" borderId="1" xfId="0" applyFill="1" applyBorder="1" applyAlignment="1" applyProtection="1">
      <alignment horizontal="center"/>
      <protection locked="0"/>
    </xf>
    <xf numFmtId="0" fontId="3" fillId="0" borderId="2" xfId="0" applyFont="1" applyBorder="1" applyAlignment="1">
      <alignment horizontal="center" vertical="center"/>
    </xf>
    <xf numFmtId="0" fontId="0" fillId="0" borderId="3" xfId="0" applyBorder="1" applyAlignment="1">
      <alignment horizontal="center"/>
    </xf>
    <xf numFmtId="0" fontId="3" fillId="0" borderId="3" xfId="0" applyFont="1" applyBorder="1" applyAlignment="1">
      <alignment horizontal="center"/>
    </xf>
    <xf numFmtId="0" fontId="0" fillId="0" borderId="1" xfId="0" applyBorder="1" applyAlignment="1" applyProtection="1">
      <alignment horizontal="center" vertical="center" wrapText="1"/>
      <protection locked="0"/>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chartsheet" Target="chartsheets/sheet1.xml"/><Relationship Id="rId2"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protection>
    <c:chartObject val="0"/>
    <c:data val="0"/>
    <c:formatting val="0"/>
    <c:selection val="0"/>
    <c:userInterface val="0"/>
  </c:protection>
  <c:chart>
    <c:title>
      <c:tx>
        <c:rich>
          <a:bodyPr/>
          <a:lstStyle/>
          <a:p>
            <a:pPr>
              <a:defRPr/>
            </a:pPr>
            <a:r>
              <a:rPr lang="en-US"/>
              <a:t>Kite Diagram - North Forve 2</a:t>
            </a:r>
          </a:p>
        </c:rich>
      </c:tx>
      <c:layout/>
      <c:overlay val="0"/>
    </c:title>
    <c:autoTitleDeleted val="0"/>
    <c:plotArea>
      <c:layout>
        <c:manualLayout>
          <c:layoutTarget val="inner"/>
          <c:xMode val="edge"/>
          <c:yMode val="edge"/>
          <c:x val="0.11396500490197"/>
          <c:y val="0.102967736704712"/>
          <c:w val="0.861132508170131"/>
          <c:h val="0.787862494901575"/>
        </c:manualLayout>
      </c:layout>
      <c:areaChart>
        <c:grouping val="standard"/>
        <c:varyColors val="0"/>
        <c:ser>
          <c:idx val="0"/>
          <c:order val="0"/>
          <c:tx>
            <c:strRef>
              <c:f>'Data sheet'!$B$2</c:f>
              <c:strCache>
                <c:ptCount val="1"/>
                <c:pt idx="0">
                  <c:v>Lithics</c:v>
                </c:pt>
              </c:strCache>
            </c:strRef>
          </c:tx>
          <c:spPr>
            <a:solidFill>
              <a:schemeClr val="tx1"/>
            </a:solidFill>
            <a:ln w="3175">
              <a:solidFill>
                <a:schemeClr val="tx1"/>
              </a:solidFill>
            </a:ln>
          </c:spPr>
          <c:dLbls>
            <c:dLbl>
              <c:idx val="0"/>
              <c:layout>
                <c:manualLayout>
                  <c:x val="-0.465844542100405"/>
                  <c:y val="-0.354516111022804"/>
                </c:manualLayout>
              </c:layout>
              <c:showLegendKey val="0"/>
              <c:showVal val="0"/>
              <c:showCatName val="0"/>
              <c:showSerName val="1"/>
              <c:showPercent val="0"/>
              <c:showBubbleSize val="0"/>
            </c:dLbl>
            <c:showLegendKey val="0"/>
            <c:showVal val="0"/>
            <c:showCatName val="0"/>
            <c:showSerName val="1"/>
            <c:showPercent val="0"/>
            <c:showBubbleSize val="0"/>
            <c:showLeaderLines val="0"/>
          </c:dLbls>
          <c:cat>
            <c:numRef>
              <c:f>'Data sheet'!$M$3:$M$15</c:f>
              <c:numCache>
                <c:formatCode>General</c:formatCode>
                <c:ptCount val="13"/>
                <c:pt idx="0">
                  <c:v>1.0</c:v>
                </c:pt>
                <c:pt idx="1">
                  <c:v>2.0</c:v>
                </c:pt>
                <c:pt idx="2">
                  <c:v>3.0</c:v>
                </c:pt>
                <c:pt idx="3">
                  <c:v>4.0</c:v>
                </c:pt>
                <c:pt idx="4">
                  <c:v>5.0</c:v>
                </c:pt>
                <c:pt idx="5">
                  <c:v>6.0</c:v>
                </c:pt>
                <c:pt idx="6">
                  <c:v>7.0</c:v>
                </c:pt>
                <c:pt idx="7">
                  <c:v>8.0</c:v>
                </c:pt>
                <c:pt idx="8">
                  <c:v>9.0</c:v>
                </c:pt>
                <c:pt idx="9">
                  <c:v>10.0</c:v>
                </c:pt>
                <c:pt idx="10">
                  <c:v>11.0</c:v>
                </c:pt>
                <c:pt idx="11">
                  <c:v>12.0</c:v>
                </c:pt>
                <c:pt idx="12">
                  <c:v>13.0</c:v>
                </c:pt>
              </c:numCache>
            </c:numRef>
          </c:cat>
          <c:val>
            <c:numRef>
              <c:f>'Data sheet'!$N$3:$N$15</c:f>
              <c:numCache>
                <c:formatCode>General</c:formatCode>
                <c:ptCount val="13"/>
                <c:pt idx="0">
                  <c:v>92.975</c:v>
                </c:pt>
                <c:pt idx="1">
                  <c:v>90.5</c:v>
                </c:pt>
                <c:pt idx="2">
                  <c:v>90.0</c:v>
                </c:pt>
                <c:pt idx="3">
                  <c:v>90.0</c:v>
                </c:pt>
                <c:pt idx="4">
                  <c:v>90.0</c:v>
                </c:pt>
                <c:pt idx="5">
                  <c:v>90.0</c:v>
                </c:pt>
                <c:pt idx="6">
                  <c:v>90.0</c:v>
                </c:pt>
                <c:pt idx="7">
                  <c:v>90.0</c:v>
                </c:pt>
                <c:pt idx="8">
                  <c:v>90.0</c:v>
                </c:pt>
                <c:pt idx="9">
                  <c:v>90.0</c:v>
                </c:pt>
                <c:pt idx="10">
                  <c:v>90.5</c:v>
                </c:pt>
                <c:pt idx="11">
                  <c:v>90.0</c:v>
                </c:pt>
                <c:pt idx="12">
                  <c:v>90.0</c:v>
                </c:pt>
              </c:numCache>
            </c:numRef>
          </c:val>
        </c:ser>
        <c:ser>
          <c:idx val="1"/>
          <c:order val="1"/>
          <c:spPr>
            <a:solidFill>
              <a:schemeClr val="bg1"/>
            </a:solidFill>
          </c:spPr>
          <c:cat>
            <c:numRef>
              <c:f>'Data sheet'!$M$3:$M$15</c:f>
              <c:numCache>
                <c:formatCode>General</c:formatCode>
                <c:ptCount val="13"/>
                <c:pt idx="0">
                  <c:v>1.0</c:v>
                </c:pt>
                <c:pt idx="1">
                  <c:v>2.0</c:v>
                </c:pt>
                <c:pt idx="2">
                  <c:v>3.0</c:v>
                </c:pt>
                <c:pt idx="3">
                  <c:v>4.0</c:v>
                </c:pt>
                <c:pt idx="4">
                  <c:v>5.0</c:v>
                </c:pt>
                <c:pt idx="5">
                  <c:v>6.0</c:v>
                </c:pt>
                <c:pt idx="6">
                  <c:v>7.0</c:v>
                </c:pt>
                <c:pt idx="7">
                  <c:v>8.0</c:v>
                </c:pt>
                <c:pt idx="8">
                  <c:v>9.0</c:v>
                </c:pt>
                <c:pt idx="9">
                  <c:v>10.0</c:v>
                </c:pt>
                <c:pt idx="10">
                  <c:v>11.0</c:v>
                </c:pt>
                <c:pt idx="11">
                  <c:v>12.0</c:v>
                </c:pt>
                <c:pt idx="12">
                  <c:v>13.0</c:v>
                </c:pt>
              </c:numCache>
            </c:numRef>
          </c:cat>
          <c:val>
            <c:numRef>
              <c:f>'Data sheet'!$O$3:$O$15</c:f>
              <c:numCache>
                <c:formatCode>General</c:formatCode>
                <c:ptCount val="13"/>
                <c:pt idx="0">
                  <c:v>87.02500000000001</c:v>
                </c:pt>
                <c:pt idx="1">
                  <c:v>89.5</c:v>
                </c:pt>
                <c:pt idx="2">
                  <c:v>90.0</c:v>
                </c:pt>
                <c:pt idx="3">
                  <c:v>90.0</c:v>
                </c:pt>
                <c:pt idx="4">
                  <c:v>90.0</c:v>
                </c:pt>
                <c:pt idx="5">
                  <c:v>90.0</c:v>
                </c:pt>
                <c:pt idx="6">
                  <c:v>90.0</c:v>
                </c:pt>
                <c:pt idx="7">
                  <c:v>90.0</c:v>
                </c:pt>
                <c:pt idx="8">
                  <c:v>90.0</c:v>
                </c:pt>
                <c:pt idx="9">
                  <c:v>90.0</c:v>
                </c:pt>
                <c:pt idx="10">
                  <c:v>89.5</c:v>
                </c:pt>
                <c:pt idx="11">
                  <c:v>90.0</c:v>
                </c:pt>
                <c:pt idx="12">
                  <c:v>90.0</c:v>
                </c:pt>
              </c:numCache>
            </c:numRef>
          </c:val>
        </c:ser>
        <c:ser>
          <c:idx val="2"/>
          <c:order val="2"/>
          <c:tx>
            <c:strRef>
              <c:f>'Data sheet'!$C$2</c:f>
              <c:strCache>
                <c:ptCount val="1"/>
                <c:pt idx="0">
                  <c:v>Grasses &amp; sedges</c:v>
                </c:pt>
              </c:strCache>
            </c:strRef>
          </c:tx>
          <c:spPr>
            <a:solidFill>
              <a:schemeClr val="tx1"/>
            </a:solidFill>
            <a:ln w="3175">
              <a:solidFill>
                <a:schemeClr val="tx1"/>
              </a:solidFill>
            </a:ln>
          </c:spPr>
          <c:dLbls>
            <c:dLbl>
              <c:idx val="0"/>
              <c:layout>
                <c:manualLayout>
                  <c:x val="-0.483761639873497"/>
                  <c:y val="-0.320645145001517"/>
                </c:manualLayout>
              </c:layout>
              <c:showLegendKey val="0"/>
              <c:showVal val="0"/>
              <c:showCatName val="0"/>
              <c:showSerName val="1"/>
              <c:showPercent val="0"/>
              <c:showBubbleSize val="0"/>
            </c:dLbl>
            <c:showLegendKey val="0"/>
            <c:showVal val="0"/>
            <c:showCatName val="0"/>
            <c:showSerName val="1"/>
            <c:showPercent val="0"/>
            <c:showBubbleSize val="0"/>
            <c:showLeaderLines val="0"/>
          </c:dLbls>
          <c:cat>
            <c:numRef>
              <c:f>'Data sheet'!$M$3:$M$15</c:f>
              <c:numCache>
                <c:formatCode>General</c:formatCode>
                <c:ptCount val="13"/>
                <c:pt idx="0">
                  <c:v>1.0</c:v>
                </c:pt>
                <c:pt idx="1">
                  <c:v>2.0</c:v>
                </c:pt>
                <c:pt idx="2">
                  <c:v>3.0</c:v>
                </c:pt>
                <c:pt idx="3">
                  <c:v>4.0</c:v>
                </c:pt>
                <c:pt idx="4">
                  <c:v>5.0</c:v>
                </c:pt>
                <c:pt idx="5">
                  <c:v>6.0</c:v>
                </c:pt>
                <c:pt idx="6">
                  <c:v>7.0</c:v>
                </c:pt>
                <c:pt idx="7">
                  <c:v>8.0</c:v>
                </c:pt>
                <c:pt idx="8">
                  <c:v>9.0</c:v>
                </c:pt>
                <c:pt idx="9">
                  <c:v>10.0</c:v>
                </c:pt>
                <c:pt idx="10">
                  <c:v>11.0</c:v>
                </c:pt>
                <c:pt idx="11">
                  <c:v>12.0</c:v>
                </c:pt>
                <c:pt idx="12">
                  <c:v>13.0</c:v>
                </c:pt>
              </c:numCache>
            </c:numRef>
          </c:cat>
          <c:val>
            <c:numRef>
              <c:f>'Data sheet'!$P$3:$P$15</c:f>
              <c:numCache>
                <c:formatCode>General</c:formatCode>
                <c:ptCount val="13"/>
                <c:pt idx="0">
                  <c:v>82.0</c:v>
                </c:pt>
                <c:pt idx="1">
                  <c:v>80.55</c:v>
                </c:pt>
                <c:pt idx="2">
                  <c:v>80.925</c:v>
                </c:pt>
                <c:pt idx="3">
                  <c:v>80.5</c:v>
                </c:pt>
                <c:pt idx="4">
                  <c:v>80.725</c:v>
                </c:pt>
                <c:pt idx="5">
                  <c:v>81.55</c:v>
                </c:pt>
                <c:pt idx="6">
                  <c:v>80.52500000000001</c:v>
                </c:pt>
                <c:pt idx="7">
                  <c:v>80.8</c:v>
                </c:pt>
                <c:pt idx="8">
                  <c:v>80.7</c:v>
                </c:pt>
                <c:pt idx="9">
                  <c:v>81.375</c:v>
                </c:pt>
                <c:pt idx="10">
                  <c:v>80.5</c:v>
                </c:pt>
                <c:pt idx="11">
                  <c:v>80.45</c:v>
                </c:pt>
                <c:pt idx="12">
                  <c:v>80.05</c:v>
                </c:pt>
              </c:numCache>
            </c:numRef>
          </c:val>
        </c:ser>
        <c:ser>
          <c:idx val="3"/>
          <c:order val="3"/>
          <c:spPr>
            <a:solidFill>
              <a:schemeClr val="bg1"/>
            </a:solidFill>
          </c:spPr>
          <c:cat>
            <c:numRef>
              <c:f>'Data sheet'!$M$3:$M$15</c:f>
              <c:numCache>
                <c:formatCode>General</c:formatCode>
                <c:ptCount val="13"/>
                <c:pt idx="0">
                  <c:v>1.0</c:v>
                </c:pt>
                <c:pt idx="1">
                  <c:v>2.0</c:v>
                </c:pt>
                <c:pt idx="2">
                  <c:v>3.0</c:v>
                </c:pt>
                <c:pt idx="3">
                  <c:v>4.0</c:v>
                </c:pt>
                <c:pt idx="4">
                  <c:v>5.0</c:v>
                </c:pt>
                <c:pt idx="5">
                  <c:v>6.0</c:v>
                </c:pt>
                <c:pt idx="6">
                  <c:v>7.0</c:v>
                </c:pt>
                <c:pt idx="7">
                  <c:v>8.0</c:v>
                </c:pt>
                <c:pt idx="8">
                  <c:v>9.0</c:v>
                </c:pt>
                <c:pt idx="9">
                  <c:v>10.0</c:v>
                </c:pt>
                <c:pt idx="10">
                  <c:v>11.0</c:v>
                </c:pt>
                <c:pt idx="11">
                  <c:v>12.0</c:v>
                </c:pt>
                <c:pt idx="12">
                  <c:v>13.0</c:v>
                </c:pt>
              </c:numCache>
            </c:numRef>
          </c:cat>
          <c:val>
            <c:numRef>
              <c:f>'Data sheet'!$Q$3:$Q$15</c:f>
              <c:numCache>
                <c:formatCode>General</c:formatCode>
                <c:ptCount val="13"/>
                <c:pt idx="0">
                  <c:v>78.0</c:v>
                </c:pt>
                <c:pt idx="1">
                  <c:v>79.45</c:v>
                </c:pt>
                <c:pt idx="2">
                  <c:v>79.075</c:v>
                </c:pt>
                <c:pt idx="3">
                  <c:v>79.5</c:v>
                </c:pt>
                <c:pt idx="4">
                  <c:v>79.27500000000001</c:v>
                </c:pt>
                <c:pt idx="5">
                  <c:v>78.45</c:v>
                </c:pt>
                <c:pt idx="6">
                  <c:v>79.475</c:v>
                </c:pt>
                <c:pt idx="7">
                  <c:v>79.2</c:v>
                </c:pt>
                <c:pt idx="8">
                  <c:v>79.3</c:v>
                </c:pt>
                <c:pt idx="9">
                  <c:v>78.625</c:v>
                </c:pt>
                <c:pt idx="10">
                  <c:v>79.5</c:v>
                </c:pt>
                <c:pt idx="11">
                  <c:v>79.55</c:v>
                </c:pt>
                <c:pt idx="12">
                  <c:v>79.95</c:v>
                </c:pt>
              </c:numCache>
            </c:numRef>
          </c:val>
        </c:ser>
        <c:ser>
          <c:idx val="4"/>
          <c:order val="4"/>
          <c:tx>
            <c:strRef>
              <c:f>'Data sheet'!$D$2</c:f>
              <c:strCache>
                <c:ptCount val="1"/>
                <c:pt idx="0">
                  <c:v>Perennials</c:v>
                </c:pt>
              </c:strCache>
            </c:strRef>
          </c:tx>
          <c:spPr>
            <a:solidFill>
              <a:schemeClr val="tx1"/>
            </a:solidFill>
            <a:ln w="3175">
              <a:solidFill>
                <a:schemeClr val="tx1"/>
              </a:solidFill>
            </a:ln>
          </c:spPr>
          <c:dLbls>
            <c:dLbl>
              <c:idx val="0"/>
              <c:layout>
                <c:manualLayout>
                  <c:x val="-0.472735733551594"/>
                  <c:y val="-0.273225792571715"/>
                </c:manualLayout>
              </c:layout>
              <c:showLegendKey val="0"/>
              <c:showVal val="0"/>
              <c:showCatName val="0"/>
              <c:showSerName val="1"/>
              <c:showPercent val="0"/>
              <c:showBubbleSize val="0"/>
            </c:dLbl>
            <c:showLegendKey val="0"/>
            <c:showVal val="0"/>
            <c:showCatName val="0"/>
            <c:showSerName val="1"/>
            <c:showPercent val="0"/>
            <c:showBubbleSize val="0"/>
            <c:showLeaderLines val="0"/>
          </c:dLbls>
          <c:cat>
            <c:numRef>
              <c:f>'Data sheet'!$M$3:$M$15</c:f>
              <c:numCache>
                <c:formatCode>General</c:formatCode>
                <c:ptCount val="13"/>
                <c:pt idx="0">
                  <c:v>1.0</c:v>
                </c:pt>
                <c:pt idx="1">
                  <c:v>2.0</c:v>
                </c:pt>
                <c:pt idx="2">
                  <c:v>3.0</c:v>
                </c:pt>
                <c:pt idx="3">
                  <c:v>4.0</c:v>
                </c:pt>
                <c:pt idx="4">
                  <c:v>5.0</c:v>
                </c:pt>
                <c:pt idx="5">
                  <c:v>6.0</c:v>
                </c:pt>
                <c:pt idx="6">
                  <c:v>7.0</c:v>
                </c:pt>
                <c:pt idx="7">
                  <c:v>8.0</c:v>
                </c:pt>
                <c:pt idx="8">
                  <c:v>9.0</c:v>
                </c:pt>
                <c:pt idx="9">
                  <c:v>10.0</c:v>
                </c:pt>
                <c:pt idx="10">
                  <c:v>11.0</c:v>
                </c:pt>
                <c:pt idx="11">
                  <c:v>12.0</c:v>
                </c:pt>
                <c:pt idx="12">
                  <c:v>13.0</c:v>
                </c:pt>
              </c:numCache>
            </c:numRef>
          </c:cat>
          <c:val>
            <c:numRef>
              <c:f>'Data sheet'!$R$3:$R$15</c:f>
              <c:numCache>
                <c:formatCode>General</c:formatCode>
                <c:ptCount val="13"/>
                <c:pt idx="0">
                  <c:v>70.02500000000001</c:v>
                </c:pt>
                <c:pt idx="1">
                  <c:v>71.2</c:v>
                </c:pt>
                <c:pt idx="2">
                  <c:v>71.8</c:v>
                </c:pt>
                <c:pt idx="3">
                  <c:v>71.02500000000001</c:v>
                </c:pt>
                <c:pt idx="4">
                  <c:v>70.55</c:v>
                </c:pt>
                <c:pt idx="5">
                  <c:v>70.8</c:v>
                </c:pt>
                <c:pt idx="6">
                  <c:v>71.55</c:v>
                </c:pt>
                <c:pt idx="7">
                  <c:v>71.2</c:v>
                </c:pt>
                <c:pt idx="8">
                  <c:v>70.6</c:v>
                </c:pt>
                <c:pt idx="9">
                  <c:v>70.8</c:v>
                </c:pt>
                <c:pt idx="10">
                  <c:v>70.6</c:v>
                </c:pt>
                <c:pt idx="11">
                  <c:v>70.3</c:v>
                </c:pt>
                <c:pt idx="12">
                  <c:v>70.25</c:v>
                </c:pt>
              </c:numCache>
            </c:numRef>
          </c:val>
        </c:ser>
        <c:ser>
          <c:idx val="5"/>
          <c:order val="5"/>
          <c:spPr>
            <a:solidFill>
              <a:schemeClr val="bg1"/>
            </a:solidFill>
          </c:spPr>
          <c:cat>
            <c:numRef>
              <c:f>'Data sheet'!$M$3:$M$15</c:f>
              <c:numCache>
                <c:formatCode>General</c:formatCode>
                <c:ptCount val="13"/>
                <c:pt idx="0">
                  <c:v>1.0</c:v>
                </c:pt>
                <c:pt idx="1">
                  <c:v>2.0</c:v>
                </c:pt>
                <c:pt idx="2">
                  <c:v>3.0</c:v>
                </c:pt>
                <c:pt idx="3">
                  <c:v>4.0</c:v>
                </c:pt>
                <c:pt idx="4">
                  <c:v>5.0</c:v>
                </c:pt>
                <c:pt idx="5">
                  <c:v>6.0</c:v>
                </c:pt>
                <c:pt idx="6">
                  <c:v>7.0</c:v>
                </c:pt>
                <c:pt idx="7">
                  <c:v>8.0</c:v>
                </c:pt>
                <c:pt idx="8">
                  <c:v>9.0</c:v>
                </c:pt>
                <c:pt idx="9">
                  <c:v>10.0</c:v>
                </c:pt>
                <c:pt idx="10">
                  <c:v>11.0</c:v>
                </c:pt>
                <c:pt idx="11">
                  <c:v>12.0</c:v>
                </c:pt>
                <c:pt idx="12">
                  <c:v>13.0</c:v>
                </c:pt>
              </c:numCache>
            </c:numRef>
          </c:cat>
          <c:val>
            <c:numRef>
              <c:f>'Data sheet'!$S$3:$S$15</c:f>
              <c:numCache>
                <c:formatCode>General</c:formatCode>
                <c:ptCount val="13"/>
                <c:pt idx="0">
                  <c:v>69.975</c:v>
                </c:pt>
                <c:pt idx="1">
                  <c:v>68.8</c:v>
                </c:pt>
                <c:pt idx="2">
                  <c:v>68.2</c:v>
                </c:pt>
                <c:pt idx="3">
                  <c:v>68.975</c:v>
                </c:pt>
                <c:pt idx="4">
                  <c:v>69.45</c:v>
                </c:pt>
                <c:pt idx="5">
                  <c:v>69.2</c:v>
                </c:pt>
                <c:pt idx="6">
                  <c:v>68.45</c:v>
                </c:pt>
                <c:pt idx="7">
                  <c:v>68.8</c:v>
                </c:pt>
                <c:pt idx="8">
                  <c:v>69.4</c:v>
                </c:pt>
                <c:pt idx="9">
                  <c:v>69.2</c:v>
                </c:pt>
                <c:pt idx="10">
                  <c:v>69.4</c:v>
                </c:pt>
                <c:pt idx="11">
                  <c:v>69.7</c:v>
                </c:pt>
                <c:pt idx="12">
                  <c:v>69.75</c:v>
                </c:pt>
              </c:numCache>
            </c:numRef>
          </c:val>
        </c:ser>
        <c:ser>
          <c:idx val="6"/>
          <c:order val="6"/>
          <c:tx>
            <c:strRef>
              <c:f>'Data sheet'!$E$2</c:f>
              <c:strCache>
                <c:ptCount val="1"/>
                <c:pt idx="0">
                  <c:v>Lichen</c:v>
                </c:pt>
              </c:strCache>
            </c:strRef>
          </c:tx>
          <c:spPr>
            <a:solidFill>
              <a:schemeClr val="tx1"/>
            </a:solidFill>
            <a:ln w="3175">
              <a:solidFill>
                <a:schemeClr val="tx1"/>
              </a:solidFill>
            </a:ln>
          </c:spPr>
          <c:dLbls>
            <c:dLbl>
              <c:idx val="0"/>
              <c:layout>
                <c:manualLayout>
                  <c:x val="-0.461709827229691"/>
                  <c:y val="-0.241613068752194"/>
                </c:manualLayout>
              </c:layout>
              <c:showLegendKey val="0"/>
              <c:showVal val="0"/>
              <c:showCatName val="0"/>
              <c:showSerName val="1"/>
              <c:showPercent val="0"/>
              <c:showBubbleSize val="0"/>
            </c:dLbl>
            <c:showLegendKey val="0"/>
            <c:showVal val="0"/>
            <c:showCatName val="0"/>
            <c:showSerName val="1"/>
            <c:showPercent val="0"/>
            <c:showBubbleSize val="0"/>
            <c:showLeaderLines val="0"/>
          </c:dLbls>
          <c:cat>
            <c:numRef>
              <c:f>'Data sheet'!$M$3:$M$15</c:f>
              <c:numCache>
                <c:formatCode>General</c:formatCode>
                <c:ptCount val="13"/>
                <c:pt idx="0">
                  <c:v>1.0</c:v>
                </c:pt>
                <c:pt idx="1">
                  <c:v>2.0</c:v>
                </c:pt>
                <c:pt idx="2">
                  <c:v>3.0</c:v>
                </c:pt>
                <c:pt idx="3">
                  <c:v>4.0</c:v>
                </c:pt>
                <c:pt idx="4">
                  <c:v>5.0</c:v>
                </c:pt>
                <c:pt idx="5">
                  <c:v>6.0</c:v>
                </c:pt>
                <c:pt idx="6">
                  <c:v>7.0</c:v>
                </c:pt>
                <c:pt idx="7">
                  <c:v>8.0</c:v>
                </c:pt>
                <c:pt idx="8">
                  <c:v>9.0</c:v>
                </c:pt>
                <c:pt idx="9">
                  <c:v>10.0</c:v>
                </c:pt>
                <c:pt idx="10">
                  <c:v>11.0</c:v>
                </c:pt>
                <c:pt idx="11">
                  <c:v>12.0</c:v>
                </c:pt>
                <c:pt idx="12">
                  <c:v>13.0</c:v>
                </c:pt>
              </c:numCache>
            </c:numRef>
          </c:cat>
          <c:val>
            <c:numRef>
              <c:f>'Data sheet'!$T$3:$T$15</c:f>
              <c:numCache>
                <c:formatCode>General</c:formatCode>
                <c:ptCount val="13"/>
                <c:pt idx="0">
                  <c:v>60.0</c:v>
                </c:pt>
                <c:pt idx="1">
                  <c:v>60.0</c:v>
                </c:pt>
                <c:pt idx="2">
                  <c:v>60.0</c:v>
                </c:pt>
                <c:pt idx="3">
                  <c:v>61.025</c:v>
                </c:pt>
                <c:pt idx="4">
                  <c:v>60.4</c:v>
                </c:pt>
                <c:pt idx="5">
                  <c:v>60.5</c:v>
                </c:pt>
                <c:pt idx="6">
                  <c:v>60.0</c:v>
                </c:pt>
                <c:pt idx="7">
                  <c:v>61.2</c:v>
                </c:pt>
                <c:pt idx="8">
                  <c:v>60.25</c:v>
                </c:pt>
                <c:pt idx="9">
                  <c:v>60.7</c:v>
                </c:pt>
                <c:pt idx="10">
                  <c:v>60.3</c:v>
                </c:pt>
                <c:pt idx="11">
                  <c:v>60.0</c:v>
                </c:pt>
                <c:pt idx="12">
                  <c:v>60.0</c:v>
                </c:pt>
              </c:numCache>
            </c:numRef>
          </c:val>
        </c:ser>
        <c:ser>
          <c:idx val="7"/>
          <c:order val="7"/>
          <c:spPr>
            <a:solidFill>
              <a:schemeClr val="bg1"/>
            </a:solidFill>
          </c:spPr>
          <c:cat>
            <c:numRef>
              <c:f>'Data sheet'!$M$3:$M$15</c:f>
              <c:numCache>
                <c:formatCode>General</c:formatCode>
                <c:ptCount val="13"/>
                <c:pt idx="0">
                  <c:v>1.0</c:v>
                </c:pt>
                <c:pt idx="1">
                  <c:v>2.0</c:v>
                </c:pt>
                <c:pt idx="2">
                  <c:v>3.0</c:v>
                </c:pt>
                <c:pt idx="3">
                  <c:v>4.0</c:v>
                </c:pt>
                <c:pt idx="4">
                  <c:v>5.0</c:v>
                </c:pt>
                <c:pt idx="5">
                  <c:v>6.0</c:v>
                </c:pt>
                <c:pt idx="6">
                  <c:v>7.0</c:v>
                </c:pt>
                <c:pt idx="7">
                  <c:v>8.0</c:v>
                </c:pt>
                <c:pt idx="8">
                  <c:v>9.0</c:v>
                </c:pt>
                <c:pt idx="9">
                  <c:v>10.0</c:v>
                </c:pt>
                <c:pt idx="10">
                  <c:v>11.0</c:v>
                </c:pt>
                <c:pt idx="11">
                  <c:v>12.0</c:v>
                </c:pt>
                <c:pt idx="12">
                  <c:v>13.0</c:v>
                </c:pt>
              </c:numCache>
            </c:numRef>
          </c:cat>
          <c:val>
            <c:numRef>
              <c:f>'Data sheet'!$U$3:$U$15</c:f>
              <c:numCache>
                <c:formatCode>General</c:formatCode>
                <c:ptCount val="13"/>
                <c:pt idx="0">
                  <c:v>60.0</c:v>
                </c:pt>
                <c:pt idx="1">
                  <c:v>60.0</c:v>
                </c:pt>
                <c:pt idx="2">
                  <c:v>60.0</c:v>
                </c:pt>
                <c:pt idx="3">
                  <c:v>58.975</c:v>
                </c:pt>
                <c:pt idx="4">
                  <c:v>59.6</c:v>
                </c:pt>
                <c:pt idx="5">
                  <c:v>59.5</c:v>
                </c:pt>
                <c:pt idx="6">
                  <c:v>60.0</c:v>
                </c:pt>
                <c:pt idx="7">
                  <c:v>58.8</c:v>
                </c:pt>
                <c:pt idx="8">
                  <c:v>59.75</c:v>
                </c:pt>
                <c:pt idx="9">
                  <c:v>59.3</c:v>
                </c:pt>
                <c:pt idx="10">
                  <c:v>59.7</c:v>
                </c:pt>
                <c:pt idx="11">
                  <c:v>60.0</c:v>
                </c:pt>
                <c:pt idx="12">
                  <c:v>60.0</c:v>
                </c:pt>
              </c:numCache>
            </c:numRef>
          </c:val>
        </c:ser>
        <c:ser>
          <c:idx val="8"/>
          <c:order val="8"/>
          <c:tx>
            <c:strRef>
              <c:f>'Data sheet'!$F$2</c:f>
              <c:strCache>
                <c:ptCount val="1"/>
                <c:pt idx="0">
                  <c:v>Trees &amp; shrubs</c:v>
                </c:pt>
              </c:strCache>
            </c:strRef>
          </c:tx>
          <c:spPr>
            <a:solidFill>
              <a:schemeClr val="tx1"/>
            </a:solidFill>
            <a:ln w="3175">
              <a:solidFill>
                <a:schemeClr val="tx1"/>
              </a:solidFill>
            </a:ln>
          </c:spPr>
          <c:dLbls>
            <c:dLbl>
              <c:idx val="0"/>
              <c:layout>
                <c:manualLayout>
                  <c:x val="-0.481005163293021"/>
                  <c:y val="-0.189677409719207"/>
                </c:manualLayout>
              </c:layout>
              <c:showLegendKey val="0"/>
              <c:showVal val="0"/>
              <c:showCatName val="0"/>
              <c:showSerName val="1"/>
              <c:showPercent val="0"/>
              <c:showBubbleSize val="0"/>
            </c:dLbl>
            <c:showLegendKey val="0"/>
            <c:showVal val="0"/>
            <c:showCatName val="0"/>
            <c:showSerName val="1"/>
            <c:showPercent val="0"/>
            <c:showBubbleSize val="0"/>
            <c:showLeaderLines val="0"/>
          </c:dLbls>
          <c:cat>
            <c:numRef>
              <c:f>'Data sheet'!$M$3:$M$15</c:f>
              <c:numCache>
                <c:formatCode>General</c:formatCode>
                <c:ptCount val="13"/>
                <c:pt idx="0">
                  <c:v>1.0</c:v>
                </c:pt>
                <c:pt idx="1">
                  <c:v>2.0</c:v>
                </c:pt>
                <c:pt idx="2">
                  <c:v>3.0</c:v>
                </c:pt>
                <c:pt idx="3">
                  <c:v>4.0</c:v>
                </c:pt>
                <c:pt idx="4">
                  <c:v>5.0</c:v>
                </c:pt>
                <c:pt idx="5">
                  <c:v>6.0</c:v>
                </c:pt>
                <c:pt idx="6">
                  <c:v>7.0</c:v>
                </c:pt>
                <c:pt idx="7">
                  <c:v>8.0</c:v>
                </c:pt>
                <c:pt idx="8">
                  <c:v>9.0</c:v>
                </c:pt>
                <c:pt idx="9">
                  <c:v>10.0</c:v>
                </c:pt>
                <c:pt idx="10">
                  <c:v>11.0</c:v>
                </c:pt>
                <c:pt idx="11">
                  <c:v>12.0</c:v>
                </c:pt>
                <c:pt idx="12">
                  <c:v>13.0</c:v>
                </c:pt>
              </c:numCache>
            </c:numRef>
          </c:cat>
          <c:val>
            <c:numRef>
              <c:f>'Data sheet'!$V$3:$V$15</c:f>
              <c:numCache>
                <c:formatCode>General</c:formatCode>
                <c:ptCount val="13"/>
                <c:pt idx="0">
                  <c:v>50.0</c:v>
                </c:pt>
                <c:pt idx="1">
                  <c:v>50.75</c:v>
                </c:pt>
                <c:pt idx="2">
                  <c:v>51.125</c:v>
                </c:pt>
                <c:pt idx="3">
                  <c:v>52.425</c:v>
                </c:pt>
                <c:pt idx="4">
                  <c:v>53.1</c:v>
                </c:pt>
                <c:pt idx="5">
                  <c:v>52.15</c:v>
                </c:pt>
                <c:pt idx="6">
                  <c:v>52.675</c:v>
                </c:pt>
                <c:pt idx="7">
                  <c:v>51.8</c:v>
                </c:pt>
                <c:pt idx="8">
                  <c:v>53.35</c:v>
                </c:pt>
                <c:pt idx="9">
                  <c:v>51.8</c:v>
                </c:pt>
                <c:pt idx="10">
                  <c:v>53.1</c:v>
                </c:pt>
                <c:pt idx="11">
                  <c:v>50.55</c:v>
                </c:pt>
                <c:pt idx="12">
                  <c:v>50.1</c:v>
                </c:pt>
              </c:numCache>
            </c:numRef>
          </c:val>
        </c:ser>
        <c:ser>
          <c:idx val="9"/>
          <c:order val="9"/>
          <c:spPr>
            <a:solidFill>
              <a:schemeClr val="bg1"/>
            </a:solidFill>
          </c:spPr>
          <c:cat>
            <c:numRef>
              <c:f>'Data sheet'!$M$3:$M$15</c:f>
              <c:numCache>
                <c:formatCode>General</c:formatCode>
                <c:ptCount val="13"/>
                <c:pt idx="0">
                  <c:v>1.0</c:v>
                </c:pt>
                <c:pt idx="1">
                  <c:v>2.0</c:v>
                </c:pt>
                <c:pt idx="2">
                  <c:v>3.0</c:v>
                </c:pt>
                <c:pt idx="3">
                  <c:v>4.0</c:v>
                </c:pt>
                <c:pt idx="4">
                  <c:v>5.0</c:v>
                </c:pt>
                <c:pt idx="5">
                  <c:v>6.0</c:v>
                </c:pt>
                <c:pt idx="6">
                  <c:v>7.0</c:v>
                </c:pt>
                <c:pt idx="7">
                  <c:v>8.0</c:v>
                </c:pt>
                <c:pt idx="8">
                  <c:v>9.0</c:v>
                </c:pt>
                <c:pt idx="9">
                  <c:v>10.0</c:v>
                </c:pt>
                <c:pt idx="10">
                  <c:v>11.0</c:v>
                </c:pt>
                <c:pt idx="11">
                  <c:v>12.0</c:v>
                </c:pt>
                <c:pt idx="12">
                  <c:v>13.0</c:v>
                </c:pt>
              </c:numCache>
            </c:numRef>
          </c:cat>
          <c:val>
            <c:numRef>
              <c:f>'Data sheet'!$W$3:$W$15</c:f>
              <c:numCache>
                <c:formatCode>General</c:formatCode>
                <c:ptCount val="13"/>
                <c:pt idx="0">
                  <c:v>50.0</c:v>
                </c:pt>
                <c:pt idx="1">
                  <c:v>49.25</c:v>
                </c:pt>
                <c:pt idx="2">
                  <c:v>48.875</c:v>
                </c:pt>
                <c:pt idx="3">
                  <c:v>47.575</c:v>
                </c:pt>
                <c:pt idx="4">
                  <c:v>46.9</c:v>
                </c:pt>
                <c:pt idx="5">
                  <c:v>47.85</c:v>
                </c:pt>
                <c:pt idx="6">
                  <c:v>47.325</c:v>
                </c:pt>
                <c:pt idx="7">
                  <c:v>48.2</c:v>
                </c:pt>
                <c:pt idx="8">
                  <c:v>46.65</c:v>
                </c:pt>
                <c:pt idx="9">
                  <c:v>48.2</c:v>
                </c:pt>
                <c:pt idx="10">
                  <c:v>46.9</c:v>
                </c:pt>
                <c:pt idx="11">
                  <c:v>49.45</c:v>
                </c:pt>
                <c:pt idx="12">
                  <c:v>49.9</c:v>
                </c:pt>
              </c:numCache>
            </c:numRef>
          </c:val>
        </c:ser>
        <c:ser>
          <c:idx val="10"/>
          <c:order val="10"/>
          <c:tx>
            <c:strRef>
              <c:f>'Data sheet'!$G$2</c:f>
              <c:strCache>
                <c:ptCount val="1"/>
                <c:pt idx="0">
                  <c:v>Fungus</c:v>
                </c:pt>
              </c:strCache>
            </c:strRef>
          </c:tx>
          <c:spPr>
            <a:solidFill>
              <a:schemeClr val="tx1"/>
            </a:solidFill>
            <a:ln w="3175">
              <a:solidFill>
                <a:schemeClr val="tx1"/>
              </a:solidFill>
            </a:ln>
          </c:spPr>
          <c:dLbls>
            <c:dLbl>
              <c:idx val="0"/>
              <c:layout>
                <c:manualLayout>
                  <c:x val="-0.460331588939453"/>
                  <c:y val="-0.162580636902177"/>
                </c:manualLayout>
              </c:layout>
              <c:showLegendKey val="0"/>
              <c:showVal val="0"/>
              <c:showCatName val="0"/>
              <c:showSerName val="1"/>
              <c:showPercent val="0"/>
              <c:showBubbleSize val="0"/>
            </c:dLbl>
            <c:showLegendKey val="0"/>
            <c:showVal val="0"/>
            <c:showCatName val="0"/>
            <c:showSerName val="1"/>
            <c:showPercent val="0"/>
            <c:showBubbleSize val="0"/>
            <c:showLeaderLines val="0"/>
          </c:dLbls>
          <c:cat>
            <c:numRef>
              <c:f>'Data sheet'!$M$3:$M$15</c:f>
              <c:numCache>
                <c:formatCode>General</c:formatCode>
                <c:ptCount val="13"/>
                <c:pt idx="0">
                  <c:v>1.0</c:v>
                </c:pt>
                <c:pt idx="1">
                  <c:v>2.0</c:v>
                </c:pt>
                <c:pt idx="2">
                  <c:v>3.0</c:v>
                </c:pt>
                <c:pt idx="3">
                  <c:v>4.0</c:v>
                </c:pt>
                <c:pt idx="4">
                  <c:v>5.0</c:v>
                </c:pt>
                <c:pt idx="5">
                  <c:v>6.0</c:v>
                </c:pt>
                <c:pt idx="6">
                  <c:v>7.0</c:v>
                </c:pt>
                <c:pt idx="7">
                  <c:v>8.0</c:v>
                </c:pt>
                <c:pt idx="8">
                  <c:v>9.0</c:v>
                </c:pt>
                <c:pt idx="9">
                  <c:v>10.0</c:v>
                </c:pt>
                <c:pt idx="10">
                  <c:v>11.0</c:v>
                </c:pt>
                <c:pt idx="11">
                  <c:v>12.0</c:v>
                </c:pt>
                <c:pt idx="12">
                  <c:v>13.0</c:v>
                </c:pt>
              </c:numCache>
            </c:numRef>
          </c:cat>
          <c:val>
            <c:numRef>
              <c:f>'Data sheet'!$X$3:$X$15</c:f>
              <c:numCache>
                <c:formatCode>General</c:formatCode>
                <c:ptCount val="13"/>
                <c:pt idx="0">
                  <c:v>40.0</c:v>
                </c:pt>
                <c:pt idx="1">
                  <c:v>40.0</c:v>
                </c:pt>
                <c:pt idx="2">
                  <c:v>40.0</c:v>
                </c:pt>
                <c:pt idx="3">
                  <c:v>40.025</c:v>
                </c:pt>
                <c:pt idx="4">
                  <c:v>40.15</c:v>
                </c:pt>
                <c:pt idx="5">
                  <c:v>40.0</c:v>
                </c:pt>
                <c:pt idx="6">
                  <c:v>40.025</c:v>
                </c:pt>
                <c:pt idx="7">
                  <c:v>40.0</c:v>
                </c:pt>
                <c:pt idx="8">
                  <c:v>40.0</c:v>
                </c:pt>
                <c:pt idx="9">
                  <c:v>40.25</c:v>
                </c:pt>
                <c:pt idx="10">
                  <c:v>40.0</c:v>
                </c:pt>
                <c:pt idx="11">
                  <c:v>40.025</c:v>
                </c:pt>
                <c:pt idx="12">
                  <c:v>40.0</c:v>
                </c:pt>
              </c:numCache>
            </c:numRef>
          </c:val>
        </c:ser>
        <c:ser>
          <c:idx val="11"/>
          <c:order val="11"/>
          <c:spPr>
            <a:solidFill>
              <a:schemeClr val="bg1"/>
            </a:solidFill>
          </c:spPr>
          <c:cat>
            <c:numRef>
              <c:f>'Data sheet'!$M$3:$M$15</c:f>
              <c:numCache>
                <c:formatCode>General</c:formatCode>
                <c:ptCount val="13"/>
                <c:pt idx="0">
                  <c:v>1.0</c:v>
                </c:pt>
                <c:pt idx="1">
                  <c:v>2.0</c:v>
                </c:pt>
                <c:pt idx="2">
                  <c:v>3.0</c:v>
                </c:pt>
                <c:pt idx="3">
                  <c:v>4.0</c:v>
                </c:pt>
                <c:pt idx="4">
                  <c:v>5.0</c:v>
                </c:pt>
                <c:pt idx="5">
                  <c:v>6.0</c:v>
                </c:pt>
                <c:pt idx="6">
                  <c:v>7.0</c:v>
                </c:pt>
                <c:pt idx="7">
                  <c:v>8.0</c:v>
                </c:pt>
                <c:pt idx="8">
                  <c:v>9.0</c:v>
                </c:pt>
                <c:pt idx="9">
                  <c:v>10.0</c:v>
                </c:pt>
                <c:pt idx="10">
                  <c:v>11.0</c:v>
                </c:pt>
                <c:pt idx="11">
                  <c:v>12.0</c:v>
                </c:pt>
                <c:pt idx="12">
                  <c:v>13.0</c:v>
                </c:pt>
              </c:numCache>
            </c:numRef>
          </c:cat>
          <c:val>
            <c:numRef>
              <c:f>'Data sheet'!$Y$3:$Y$15</c:f>
              <c:numCache>
                <c:formatCode>General</c:formatCode>
                <c:ptCount val="13"/>
                <c:pt idx="0">
                  <c:v>40.0</c:v>
                </c:pt>
                <c:pt idx="1">
                  <c:v>40.0</c:v>
                </c:pt>
                <c:pt idx="2">
                  <c:v>40.0</c:v>
                </c:pt>
                <c:pt idx="3">
                  <c:v>39.975</c:v>
                </c:pt>
                <c:pt idx="4">
                  <c:v>39.85</c:v>
                </c:pt>
                <c:pt idx="5">
                  <c:v>40.0</c:v>
                </c:pt>
                <c:pt idx="6">
                  <c:v>39.975</c:v>
                </c:pt>
                <c:pt idx="7">
                  <c:v>40.0</c:v>
                </c:pt>
                <c:pt idx="8">
                  <c:v>40.0</c:v>
                </c:pt>
                <c:pt idx="9">
                  <c:v>39.75</c:v>
                </c:pt>
                <c:pt idx="10">
                  <c:v>40.0</c:v>
                </c:pt>
                <c:pt idx="11">
                  <c:v>39.975</c:v>
                </c:pt>
                <c:pt idx="12">
                  <c:v>40.0</c:v>
                </c:pt>
              </c:numCache>
            </c:numRef>
          </c:val>
        </c:ser>
        <c:ser>
          <c:idx val="12"/>
          <c:order val="12"/>
          <c:tx>
            <c:strRef>
              <c:f>'Data sheet'!$H$2</c:f>
              <c:strCache>
                <c:ptCount val="1"/>
                <c:pt idx="0">
                  <c:v>Moss &amp; Hornworts</c:v>
                </c:pt>
              </c:strCache>
            </c:strRef>
          </c:tx>
          <c:spPr>
            <a:solidFill>
              <a:schemeClr val="tx1"/>
            </a:solidFill>
            <a:ln w="3175">
              <a:solidFill>
                <a:schemeClr val="tx1"/>
              </a:solidFill>
            </a:ln>
          </c:spPr>
          <c:dLbls>
            <c:dLbl>
              <c:idx val="0"/>
              <c:layout>
                <c:manualLayout>
                  <c:x val="-0.486518116453973"/>
                  <c:y val="-0.119677413275214"/>
                </c:manualLayout>
              </c:layout>
              <c:showLegendKey val="0"/>
              <c:showVal val="0"/>
              <c:showCatName val="0"/>
              <c:showSerName val="1"/>
              <c:showPercent val="0"/>
              <c:showBubbleSize val="0"/>
            </c:dLbl>
            <c:showLegendKey val="0"/>
            <c:showVal val="0"/>
            <c:showCatName val="0"/>
            <c:showSerName val="1"/>
            <c:showPercent val="0"/>
            <c:showBubbleSize val="0"/>
            <c:showLeaderLines val="0"/>
          </c:dLbls>
          <c:cat>
            <c:numRef>
              <c:f>'Data sheet'!$M$3:$M$15</c:f>
              <c:numCache>
                <c:formatCode>General</c:formatCode>
                <c:ptCount val="13"/>
                <c:pt idx="0">
                  <c:v>1.0</c:v>
                </c:pt>
                <c:pt idx="1">
                  <c:v>2.0</c:v>
                </c:pt>
                <c:pt idx="2">
                  <c:v>3.0</c:v>
                </c:pt>
                <c:pt idx="3">
                  <c:v>4.0</c:v>
                </c:pt>
                <c:pt idx="4">
                  <c:v>5.0</c:v>
                </c:pt>
                <c:pt idx="5">
                  <c:v>6.0</c:v>
                </c:pt>
                <c:pt idx="6">
                  <c:v>7.0</c:v>
                </c:pt>
                <c:pt idx="7">
                  <c:v>8.0</c:v>
                </c:pt>
                <c:pt idx="8">
                  <c:v>9.0</c:v>
                </c:pt>
                <c:pt idx="9">
                  <c:v>10.0</c:v>
                </c:pt>
                <c:pt idx="10">
                  <c:v>11.0</c:v>
                </c:pt>
                <c:pt idx="11">
                  <c:v>12.0</c:v>
                </c:pt>
                <c:pt idx="12">
                  <c:v>13.0</c:v>
                </c:pt>
              </c:numCache>
            </c:numRef>
          </c:cat>
          <c:val>
            <c:numRef>
              <c:f>'Data sheet'!$Z$3:$Z$15</c:f>
              <c:numCache>
                <c:formatCode>General</c:formatCode>
                <c:ptCount val="13"/>
                <c:pt idx="0">
                  <c:v>30.0</c:v>
                </c:pt>
                <c:pt idx="1">
                  <c:v>32.0</c:v>
                </c:pt>
                <c:pt idx="2">
                  <c:v>30.75</c:v>
                </c:pt>
                <c:pt idx="3">
                  <c:v>30.0</c:v>
                </c:pt>
                <c:pt idx="4">
                  <c:v>30.0</c:v>
                </c:pt>
                <c:pt idx="5">
                  <c:v>30.0</c:v>
                </c:pt>
                <c:pt idx="6">
                  <c:v>30.15</c:v>
                </c:pt>
                <c:pt idx="7">
                  <c:v>30.0</c:v>
                </c:pt>
                <c:pt idx="8">
                  <c:v>30.1</c:v>
                </c:pt>
                <c:pt idx="9">
                  <c:v>30.025</c:v>
                </c:pt>
                <c:pt idx="10">
                  <c:v>30.0</c:v>
                </c:pt>
                <c:pt idx="11">
                  <c:v>30.65</c:v>
                </c:pt>
                <c:pt idx="12">
                  <c:v>30.2</c:v>
                </c:pt>
              </c:numCache>
            </c:numRef>
          </c:val>
        </c:ser>
        <c:ser>
          <c:idx val="13"/>
          <c:order val="13"/>
          <c:spPr>
            <a:solidFill>
              <a:schemeClr val="bg1"/>
            </a:solidFill>
            <a:ln w="25400">
              <a:noFill/>
            </a:ln>
          </c:spPr>
          <c:cat>
            <c:numRef>
              <c:f>'Data sheet'!$M$3:$M$15</c:f>
              <c:numCache>
                <c:formatCode>General</c:formatCode>
                <c:ptCount val="13"/>
                <c:pt idx="0">
                  <c:v>1.0</c:v>
                </c:pt>
                <c:pt idx="1">
                  <c:v>2.0</c:v>
                </c:pt>
                <c:pt idx="2">
                  <c:v>3.0</c:v>
                </c:pt>
                <c:pt idx="3">
                  <c:v>4.0</c:v>
                </c:pt>
                <c:pt idx="4">
                  <c:v>5.0</c:v>
                </c:pt>
                <c:pt idx="5">
                  <c:v>6.0</c:v>
                </c:pt>
                <c:pt idx="6">
                  <c:v>7.0</c:v>
                </c:pt>
                <c:pt idx="7">
                  <c:v>8.0</c:v>
                </c:pt>
                <c:pt idx="8">
                  <c:v>9.0</c:v>
                </c:pt>
                <c:pt idx="9">
                  <c:v>10.0</c:v>
                </c:pt>
                <c:pt idx="10">
                  <c:v>11.0</c:v>
                </c:pt>
                <c:pt idx="11">
                  <c:v>12.0</c:v>
                </c:pt>
                <c:pt idx="12">
                  <c:v>13.0</c:v>
                </c:pt>
              </c:numCache>
            </c:numRef>
          </c:cat>
          <c:val>
            <c:numRef>
              <c:f>'Data sheet'!$AA$3:$AA$15</c:f>
              <c:numCache>
                <c:formatCode>General</c:formatCode>
                <c:ptCount val="13"/>
                <c:pt idx="0">
                  <c:v>30.0</c:v>
                </c:pt>
                <c:pt idx="1">
                  <c:v>28.0</c:v>
                </c:pt>
                <c:pt idx="2">
                  <c:v>29.25</c:v>
                </c:pt>
                <c:pt idx="3">
                  <c:v>30.0</c:v>
                </c:pt>
                <c:pt idx="4">
                  <c:v>30.0</c:v>
                </c:pt>
                <c:pt idx="5">
                  <c:v>30.0</c:v>
                </c:pt>
                <c:pt idx="6">
                  <c:v>29.85</c:v>
                </c:pt>
                <c:pt idx="7">
                  <c:v>30.0</c:v>
                </c:pt>
                <c:pt idx="8">
                  <c:v>29.9</c:v>
                </c:pt>
                <c:pt idx="9">
                  <c:v>29.975</c:v>
                </c:pt>
                <c:pt idx="10">
                  <c:v>30.0</c:v>
                </c:pt>
                <c:pt idx="11">
                  <c:v>29.35</c:v>
                </c:pt>
                <c:pt idx="12">
                  <c:v>29.8</c:v>
                </c:pt>
              </c:numCache>
            </c:numRef>
          </c:val>
        </c:ser>
        <c:ser>
          <c:idx val="14"/>
          <c:order val="14"/>
          <c:tx>
            <c:strRef>
              <c:f>'Data sheet'!$I$2</c:f>
              <c:strCache>
                <c:ptCount val="1"/>
                <c:pt idx="0">
                  <c:v>Ferns</c:v>
                </c:pt>
              </c:strCache>
            </c:strRef>
          </c:tx>
          <c:spPr>
            <a:solidFill>
              <a:schemeClr val="tx1"/>
            </a:solidFill>
            <a:ln w="3175">
              <a:solidFill>
                <a:schemeClr val="tx1"/>
              </a:solidFill>
            </a:ln>
          </c:spPr>
          <c:dLbls>
            <c:dLbl>
              <c:idx val="0"/>
              <c:layout>
                <c:manualLayout>
                  <c:x val="-0.463088065519929"/>
                  <c:y val="-0.0812903184510889"/>
                </c:manualLayout>
              </c:layout>
              <c:showLegendKey val="0"/>
              <c:showVal val="0"/>
              <c:showCatName val="0"/>
              <c:showSerName val="1"/>
              <c:showPercent val="0"/>
              <c:showBubbleSize val="0"/>
            </c:dLbl>
            <c:showLegendKey val="0"/>
            <c:showVal val="0"/>
            <c:showCatName val="0"/>
            <c:showSerName val="1"/>
            <c:showPercent val="0"/>
            <c:showBubbleSize val="0"/>
            <c:showLeaderLines val="0"/>
          </c:dLbls>
          <c:cat>
            <c:numRef>
              <c:f>'Data sheet'!$M$3:$M$15</c:f>
              <c:numCache>
                <c:formatCode>General</c:formatCode>
                <c:ptCount val="13"/>
                <c:pt idx="0">
                  <c:v>1.0</c:v>
                </c:pt>
                <c:pt idx="1">
                  <c:v>2.0</c:v>
                </c:pt>
                <c:pt idx="2">
                  <c:v>3.0</c:v>
                </c:pt>
                <c:pt idx="3">
                  <c:v>4.0</c:v>
                </c:pt>
                <c:pt idx="4">
                  <c:v>5.0</c:v>
                </c:pt>
                <c:pt idx="5">
                  <c:v>6.0</c:v>
                </c:pt>
                <c:pt idx="6">
                  <c:v>7.0</c:v>
                </c:pt>
                <c:pt idx="7">
                  <c:v>8.0</c:v>
                </c:pt>
                <c:pt idx="8">
                  <c:v>9.0</c:v>
                </c:pt>
                <c:pt idx="9">
                  <c:v>10.0</c:v>
                </c:pt>
                <c:pt idx="10">
                  <c:v>11.0</c:v>
                </c:pt>
                <c:pt idx="11">
                  <c:v>12.0</c:v>
                </c:pt>
                <c:pt idx="12">
                  <c:v>13.0</c:v>
                </c:pt>
              </c:numCache>
            </c:numRef>
          </c:cat>
          <c:val>
            <c:numRef>
              <c:f>'Data sheet'!$AB$3:$AB$15</c:f>
              <c:numCache>
                <c:formatCode>General</c:formatCode>
                <c:ptCount val="13"/>
                <c:pt idx="0">
                  <c:v>20.0</c:v>
                </c:pt>
                <c:pt idx="1">
                  <c:v>20.0</c:v>
                </c:pt>
                <c:pt idx="2">
                  <c:v>20.1</c:v>
                </c:pt>
                <c:pt idx="3">
                  <c:v>20.0</c:v>
                </c:pt>
                <c:pt idx="4">
                  <c:v>20.0</c:v>
                </c:pt>
                <c:pt idx="5">
                  <c:v>20.0</c:v>
                </c:pt>
                <c:pt idx="6">
                  <c:v>20.05</c:v>
                </c:pt>
                <c:pt idx="7">
                  <c:v>20.0</c:v>
                </c:pt>
                <c:pt idx="8">
                  <c:v>20.0</c:v>
                </c:pt>
                <c:pt idx="9">
                  <c:v>20.05</c:v>
                </c:pt>
                <c:pt idx="10">
                  <c:v>20.0</c:v>
                </c:pt>
                <c:pt idx="11">
                  <c:v>20.05</c:v>
                </c:pt>
                <c:pt idx="12">
                  <c:v>20.0</c:v>
                </c:pt>
              </c:numCache>
            </c:numRef>
          </c:val>
        </c:ser>
        <c:ser>
          <c:idx val="15"/>
          <c:order val="15"/>
          <c:spPr>
            <a:solidFill>
              <a:schemeClr val="bg1"/>
            </a:solidFill>
            <a:ln w="25400">
              <a:noFill/>
            </a:ln>
          </c:spPr>
          <c:cat>
            <c:numRef>
              <c:f>'Data sheet'!$M$3:$M$15</c:f>
              <c:numCache>
                <c:formatCode>General</c:formatCode>
                <c:ptCount val="13"/>
                <c:pt idx="0">
                  <c:v>1.0</c:v>
                </c:pt>
                <c:pt idx="1">
                  <c:v>2.0</c:v>
                </c:pt>
                <c:pt idx="2">
                  <c:v>3.0</c:v>
                </c:pt>
                <c:pt idx="3">
                  <c:v>4.0</c:v>
                </c:pt>
                <c:pt idx="4">
                  <c:v>5.0</c:v>
                </c:pt>
                <c:pt idx="5">
                  <c:v>6.0</c:v>
                </c:pt>
                <c:pt idx="6">
                  <c:v>7.0</c:v>
                </c:pt>
                <c:pt idx="7">
                  <c:v>8.0</c:v>
                </c:pt>
                <c:pt idx="8">
                  <c:v>9.0</c:v>
                </c:pt>
                <c:pt idx="9">
                  <c:v>10.0</c:v>
                </c:pt>
                <c:pt idx="10">
                  <c:v>11.0</c:v>
                </c:pt>
                <c:pt idx="11">
                  <c:v>12.0</c:v>
                </c:pt>
                <c:pt idx="12">
                  <c:v>13.0</c:v>
                </c:pt>
              </c:numCache>
            </c:numRef>
          </c:cat>
          <c:val>
            <c:numRef>
              <c:f>'Data sheet'!$AC$3:$AC$15</c:f>
              <c:numCache>
                <c:formatCode>General</c:formatCode>
                <c:ptCount val="13"/>
                <c:pt idx="0">
                  <c:v>20.0</c:v>
                </c:pt>
                <c:pt idx="1">
                  <c:v>20.0</c:v>
                </c:pt>
                <c:pt idx="2">
                  <c:v>19.9</c:v>
                </c:pt>
                <c:pt idx="3">
                  <c:v>20.0</c:v>
                </c:pt>
                <c:pt idx="4">
                  <c:v>20.0</c:v>
                </c:pt>
                <c:pt idx="5">
                  <c:v>20.0</c:v>
                </c:pt>
                <c:pt idx="6">
                  <c:v>19.95</c:v>
                </c:pt>
                <c:pt idx="7">
                  <c:v>20.0</c:v>
                </c:pt>
                <c:pt idx="8">
                  <c:v>20.0</c:v>
                </c:pt>
                <c:pt idx="9">
                  <c:v>19.95</c:v>
                </c:pt>
                <c:pt idx="10">
                  <c:v>20.0</c:v>
                </c:pt>
                <c:pt idx="11">
                  <c:v>19.95</c:v>
                </c:pt>
                <c:pt idx="12">
                  <c:v>20.0</c:v>
                </c:pt>
              </c:numCache>
            </c:numRef>
          </c:val>
        </c:ser>
        <c:ser>
          <c:idx val="16"/>
          <c:order val="16"/>
          <c:tx>
            <c:strRef>
              <c:f>'Data sheet'!$J$2</c:f>
              <c:strCache>
                <c:ptCount val="1"/>
                <c:pt idx="0">
                  <c:v>Reeds &amp; rushes</c:v>
                </c:pt>
              </c:strCache>
            </c:strRef>
          </c:tx>
          <c:spPr>
            <a:solidFill>
              <a:schemeClr val="tx1"/>
            </a:solidFill>
            <a:ln w="3175">
              <a:solidFill>
                <a:schemeClr val="tx1"/>
              </a:solidFill>
            </a:ln>
          </c:spPr>
          <c:dLbls>
            <c:dLbl>
              <c:idx val="0"/>
              <c:layout>
                <c:manualLayout>
                  <c:x val="-0.483761639873497"/>
                  <c:y val="-0.0474193524298017"/>
                </c:manualLayout>
              </c:layout>
              <c:showLegendKey val="0"/>
              <c:showVal val="0"/>
              <c:showCatName val="0"/>
              <c:showSerName val="1"/>
              <c:showPercent val="0"/>
              <c:showBubbleSize val="0"/>
            </c:dLbl>
            <c:showLegendKey val="0"/>
            <c:showVal val="0"/>
            <c:showCatName val="0"/>
            <c:showSerName val="1"/>
            <c:showPercent val="0"/>
            <c:showBubbleSize val="0"/>
            <c:showLeaderLines val="0"/>
          </c:dLbls>
          <c:cat>
            <c:numRef>
              <c:f>'Data sheet'!$M$3:$M$15</c:f>
              <c:numCache>
                <c:formatCode>General</c:formatCode>
                <c:ptCount val="13"/>
                <c:pt idx="0">
                  <c:v>1.0</c:v>
                </c:pt>
                <c:pt idx="1">
                  <c:v>2.0</c:v>
                </c:pt>
                <c:pt idx="2">
                  <c:v>3.0</c:v>
                </c:pt>
                <c:pt idx="3">
                  <c:v>4.0</c:v>
                </c:pt>
                <c:pt idx="4">
                  <c:v>5.0</c:v>
                </c:pt>
                <c:pt idx="5">
                  <c:v>6.0</c:v>
                </c:pt>
                <c:pt idx="6">
                  <c:v>7.0</c:v>
                </c:pt>
                <c:pt idx="7">
                  <c:v>8.0</c:v>
                </c:pt>
                <c:pt idx="8">
                  <c:v>9.0</c:v>
                </c:pt>
                <c:pt idx="9">
                  <c:v>10.0</c:v>
                </c:pt>
                <c:pt idx="10">
                  <c:v>11.0</c:v>
                </c:pt>
                <c:pt idx="11">
                  <c:v>12.0</c:v>
                </c:pt>
                <c:pt idx="12">
                  <c:v>13.0</c:v>
                </c:pt>
              </c:numCache>
            </c:numRef>
          </c:cat>
          <c:val>
            <c:numRef>
              <c:f>'Data sheet'!$AD$3:$AD$15</c:f>
              <c:numCache>
                <c:formatCode>General</c:formatCode>
                <c:ptCount val="13"/>
                <c:pt idx="0">
                  <c:v>10.0</c:v>
                </c:pt>
                <c:pt idx="1">
                  <c:v>10.0</c:v>
                </c:pt>
                <c:pt idx="2">
                  <c:v>10.3</c:v>
                </c:pt>
                <c:pt idx="3">
                  <c:v>10.0</c:v>
                </c:pt>
                <c:pt idx="4">
                  <c:v>10.075</c:v>
                </c:pt>
                <c:pt idx="5">
                  <c:v>10.0</c:v>
                </c:pt>
                <c:pt idx="6">
                  <c:v>10.025</c:v>
                </c:pt>
                <c:pt idx="7">
                  <c:v>10.0</c:v>
                </c:pt>
                <c:pt idx="8">
                  <c:v>10.0</c:v>
                </c:pt>
                <c:pt idx="9">
                  <c:v>10.0</c:v>
                </c:pt>
                <c:pt idx="10">
                  <c:v>10.0</c:v>
                </c:pt>
                <c:pt idx="11">
                  <c:v>12.975</c:v>
                </c:pt>
                <c:pt idx="12">
                  <c:v>14.4</c:v>
                </c:pt>
              </c:numCache>
            </c:numRef>
          </c:val>
        </c:ser>
        <c:ser>
          <c:idx val="17"/>
          <c:order val="17"/>
          <c:spPr>
            <a:solidFill>
              <a:schemeClr val="bg1"/>
            </a:solidFill>
            <a:ln w="25400">
              <a:noFill/>
            </a:ln>
          </c:spPr>
          <c:cat>
            <c:numRef>
              <c:f>'Data sheet'!$M$3:$M$15</c:f>
              <c:numCache>
                <c:formatCode>General</c:formatCode>
                <c:ptCount val="13"/>
                <c:pt idx="0">
                  <c:v>1.0</c:v>
                </c:pt>
                <c:pt idx="1">
                  <c:v>2.0</c:v>
                </c:pt>
                <c:pt idx="2">
                  <c:v>3.0</c:v>
                </c:pt>
                <c:pt idx="3">
                  <c:v>4.0</c:v>
                </c:pt>
                <c:pt idx="4">
                  <c:v>5.0</c:v>
                </c:pt>
                <c:pt idx="5">
                  <c:v>6.0</c:v>
                </c:pt>
                <c:pt idx="6">
                  <c:v>7.0</c:v>
                </c:pt>
                <c:pt idx="7">
                  <c:v>8.0</c:v>
                </c:pt>
                <c:pt idx="8">
                  <c:v>9.0</c:v>
                </c:pt>
                <c:pt idx="9">
                  <c:v>10.0</c:v>
                </c:pt>
                <c:pt idx="10">
                  <c:v>11.0</c:v>
                </c:pt>
                <c:pt idx="11">
                  <c:v>12.0</c:v>
                </c:pt>
                <c:pt idx="12">
                  <c:v>13.0</c:v>
                </c:pt>
              </c:numCache>
            </c:numRef>
          </c:cat>
          <c:val>
            <c:numRef>
              <c:f>'Data sheet'!$AE$3:$AE$15</c:f>
              <c:numCache>
                <c:formatCode>General</c:formatCode>
                <c:ptCount val="13"/>
                <c:pt idx="0">
                  <c:v>10.0</c:v>
                </c:pt>
                <c:pt idx="1">
                  <c:v>10.0</c:v>
                </c:pt>
                <c:pt idx="2">
                  <c:v>9.7</c:v>
                </c:pt>
                <c:pt idx="3">
                  <c:v>10.0</c:v>
                </c:pt>
                <c:pt idx="4">
                  <c:v>9.925</c:v>
                </c:pt>
                <c:pt idx="5">
                  <c:v>10.0</c:v>
                </c:pt>
                <c:pt idx="6">
                  <c:v>9.975</c:v>
                </c:pt>
                <c:pt idx="7">
                  <c:v>10.0</c:v>
                </c:pt>
                <c:pt idx="8">
                  <c:v>10.0</c:v>
                </c:pt>
                <c:pt idx="9">
                  <c:v>10.0</c:v>
                </c:pt>
                <c:pt idx="10">
                  <c:v>10.0</c:v>
                </c:pt>
                <c:pt idx="11">
                  <c:v>7.025</c:v>
                </c:pt>
                <c:pt idx="12">
                  <c:v>5.6</c:v>
                </c:pt>
              </c:numCache>
            </c:numRef>
          </c:val>
        </c:ser>
        <c:dLbls>
          <c:showLegendKey val="0"/>
          <c:showVal val="0"/>
          <c:showCatName val="0"/>
          <c:showSerName val="0"/>
          <c:showPercent val="0"/>
          <c:showBubbleSize val="0"/>
        </c:dLbls>
        <c:axId val="2129734408"/>
        <c:axId val="2129739880"/>
      </c:areaChart>
      <c:catAx>
        <c:axId val="2129734408"/>
        <c:scaling>
          <c:orientation val="minMax"/>
        </c:scaling>
        <c:delete val="0"/>
        <c:axPos val="b"/>
        <c:title>
          <c:tx>
            <c:rich>
              <a:bodyPr/>
              <a:lstStyle/>
              <a:p>
                <a:pPr>
                  <a:defRPr/>
                </a:pPr>
                <a:r>
                  <a:rPr lang="en-US"/>
                  <a:t>Site</a:t>
                </a:r>
              </a:p>
            </c:rich>
          </c:tx>
          <c:layout/>
          <c:overlay val="0"/>
        </c:title>
        <c:numFmt formatCode="General" sourceLinked="1"/>
        <c:majorTickMark val="out"/>
        <c:minorTickMark val="none"/>
        <c:tickLblPos val="nextTo"/>
        <c:crossAx val="2129739880"/>
        <c:crosses val="autoZero"/>
        <c:auto val="1"/>
        <c:lblAlgn val="ctr"/>
        <c:lblOffset val="100"/>
        <c:noMultiLvlLbl val="0"/>
      </c:catAx>
      <c:valAx>
        <c:axId val="2129739880"/>
        <c:scaling>
          <c:orientation val="minMax"/>
        </c:scaling>
        <c:delete val="1"/>
        <c:axPos val="l"/>
        <c:majorGridlines/>
        <c:numFmt formatCode="General" sourceLinked="1"/>
        <c:majorTickMark val="out"/>
        <c:minorTickMark val="none"/>
        <c:tickLblPos val="nextTo"/>
        <c:crossAx val="2129734408"/>
        <c:crosses val="autoZero"/>
        <c:crossBetween val="midCat"/>
      </c:valAx>
      <c:spPr>
        <a:ln>
          <a:noFill/>
        </a:ln>
      </c:spPr>
    </c:plotArea>
    <c:plotVisOnly val="1"/>
    <c:dispBlanksAs val="zero"/>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horizontalDpi="4294967292" verticalDpi="429496729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07500" cy="56134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2</xdr:col>
      <xdr:colOff>228600</xdr:colOff>
      <xdr:row>18</xdr:row>
      <xdr:rowOff>114300</xdr:rowOff>
    </xdr:from>
    <xdr:to>
      <xdr:col>10</xdr:col>
      <xdr:colOff>685800</xdr:colOff>
      <xdr:row>38</xdr:row>
      <xdr:rowOff>88900</xdr:rowOff>
    </xdr:to>
    <xdr:sp macro="" textlink="">
      <xdr:nvSpPr>
        <xdr:cNvPr id="10" name="TextBox 9"/>
        <xdr:cNvSpPr txBox="1"/>
      </xdr:nvSpPr>
      <xdr:spPr>
        <a:xfrm>
          <a:off x="1346200" y="3835400"/>
          <a:ext cx="6756400" cy="3784600"/>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lang="en-US" sz="1100" b="1"/>
            <a:t>KITE DIAGRAM PRODUCTION:</a:t>
          </a:r>
        </a:p>
        <a:p>
          <a:endParaRPr lang="en-US" sz="1100"/>
        </a:p>
        <a:p>
          <a:r>
            <a:rPr lang="en-US" sz="1100"/>
            <a:t>1. Enter site numbers in column A</a:t>
          </a:r>
        </a:p>
        <a:p>
          <a:endParaRPr lang="en-US" sz="1100"/>
        </a:p>
        <a:p>
          <a:r>
            <a:rPr lang="en-US" sz="1100"/>
            <a:t>2. Enter percentages of each vegetation type in green cells</a:t>
          </a:r>
          <a:r>
            <a:rPr lang="en-US" sz="1100" baseline="0"/>
            <a:t> for each site. Column K will check that the sum is 100%.</a:t>
          </a:r>
        </a:p>
        <a:p>
          <a:endParaRPr lang="en-US" sz="1100" baseline="0"/>
        </a:p>
        <a:p>
          <a:r>
            <a:rPr lang="en-US" sz="1100" baseline="0"/>
            <a:t>3. The chart should already be drawn - go to on the other tab at the bottom</a:t>
          </a:r>
        </a:p>
        <a:p>
          <a:endParaRPr lang="en-US" sz="1100" baseline="0"/>
        </a:p>
        <a:p>
          <a:r>
            <a:rPr lang="en-US" sz="1100" b="1" baseline="0"/>
            <a:t>To use less sites:</a:t>
          </a:r>
          <a:r>
            <a:rPr lang="en-US" sz="1100" baseline="0"/>
            <a:t> unlock the sheet first (Review &gt; the locked Sheet button) then highlight the rows you need to remove (click on the grey row numbers on the left) and delete them (right click and delete)</a:t>
          </a:r>
        </a:p>
        <a:p>
          <a:endParaRPr lang="en-US" sz="1100" baseline="0"/>
        </a:p>
        <a:p>
          <a:r>
            <a:rPr lang="en-US" sz="1100" b="1" baseline="0"/>
            <a:t>To add sites:</a:t>
          </a:r>
          <a:r>
            <a:rPr lang="en-US" sz="1100" baseline="0"/>
            <a:t> do not add data below row 15 - that won't work. Click on row 15 (on the grey row number) &gt; right click &gt; insert. Repeat for as many new rows as you need to add. Now add your data - the chart should automatically update</a:t>
          </a:r>
        </a:p>
        <a:p>
          <a:endParaRPr lang="en-US" sz="1100" baseline="0"/>
        </a:p>
        <a:p>
          <a:r>
            <a:rPr lang="en-US" sz="1100" b="1" baseline="0"/>
            <a:t>Changing vegetation types</a:t>
          </a:r>
          <a:r>
            <a:rPr lang="en-US" sz="1100" baseline="0"/>
            <a:t> is simply a case of chnaging the name in row 2</a:t>
          </a:r>
        </a:p>
        <a:p>
          <a:endParaRPr lang="en-US" sz="1100" baseline="0"/>
        </a:p>
        <a:p>
          <a:r>
            <a:rPr lang="en-US" sz="1100" b="1" baseline="0"/>
            <a:t>Removing vegetation types</a:t>
          </a:r>
          <a:r>
            <a:rPr lang="en-US" sz="1100" baseline="0"/>
            <a:t> is complex. A simple solution is to leave columns blank on the left of the green section.  Adding data types is very complex - the simplest way to do this is to produce more than one chart. See the instructions at www.bluesquarething.com/geography/kite.htm</a:t>
          </a:r>
        </a:p>
      </xdr:txBody>
    </xdr:sp>
    <xdr:clientData/>
  </xdr:twoCellAnchor>
  <xdr:twoCellAnchor>
    <xdr:from>
      <xdr:col>19</xdr:col>
      <xdr:colOff>203200</xdr:colOff>
      <xdr:row>5</xdr:row>
      <xdr:rowOff>114300</xdr:rowOff>
    </xdr:from>
    <xdr:to>
      <xdr:col>25</xdr:col>
      <xdr:colOff>139700</xdr:colOff>
      <xdr:row>10</xdr:row>
      <xdr:rowOff>50800</xdr:rowOff>
    </xdr:to>
    <xdr:sp macro="" textlink="">
      <xdr:nvSpPr>
        <xdr:cNvPr id="11" name="TextBox 10"/>
        <xdr:cNvSpPr txBox="1"/>
      </xdr:nvSpPr>
      <xdr:spPr>
        <a:xfrm>
          <a:off x="12395200" y="1257300"/>
          <a:ext cx="2679700" cy="8890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chorCtr="1"/>
        <a:lstStyle/>
        <a:p>
          <a:r>
            <a:rPr lang="en-US" sz="1100"/>
            <a:t>You almost certainly don't want to do anything at all with this data. It works out how to draw the chart.</a:t>
          </a:r>
        </a:p>
      </xdr:txBody>
    </xdr:sp>
    <xdr:clientData/>
  </xdr:twoCellAnchor>
  <xdr:twoCellAnchor>
    <xdr:from>
      <xdr:col>12</xdr:col>
      <xdr:colOff>215900</xdr:colOff>
      <xdr:row>18</xdr:row>
      <xdr:rowOff>114300</xdr:rowOff>
    </xdr:from>
    <xdr:to>
      <xdr:col>26</xdr:col>
      <xdr:colOff>25400</xdr:colOff>
      <xdr:row>35</xdr:row>
      <xdr:rowOff>25400</xdr:rowOff>
    </xdr:to>
    <xdr:sp macro="" textlink="">
      <xdr:nvSpPr>
        <xdr:cNvPr id="12" name="TextBox 11"/>
        <xdr:cNvSpPr txBox="1"/>
      </xdr:nvSpPr>
      <xdr:spPr>
        <a:xfrm>
          <a:off x="9334500" y="3835400"/>
          <a:ext cx="6083300" cy="314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Notes on chart drawing</a:t>
          </a:r>
        </a:p>
        <a:p>
          <a:endParaRPr lang="en-US" sz="1100"/>
        </a:p>
        <a:p>
          <a:r>
            <a:rPr lang="en-US" sz="1100"/>
            <a:t>These would be needed if vegetation</a:t>
          </a:r>
          <a:r>
            <a:rPr lang="en-US" sz="1100" baseline="0"/>
            <a:t> types were added or removed.</a:t>
          </a:r>
        </a:p>
        <a:p>
          <a:endParaRPr lang="en-US" sz="1100" baseline="0"/>
        </a:p>
        <a:p>
          <a:r>
            <a:rPr lang="en-US" sz="1100" baseline="0"/>
            <a:t>The core of the graph is cells N3 to AE15. Each two columns represents one vegetation type. The number at the top (starting from 90) represents the starting point for each line on the chart - these need to start at the highest value and go down. Each jump is 10 - so a 10th vegetation type would need to start at 100.</a:t>
          </a:r>
        </a:p>
        <a:p>
          <a:endParaRPr lang="en-US" sz="1100" baseline="0"/>
        </a:p>
        <a:p>
          <a:r>
            <a:rPr lang="en-US" sz="1100" baseline="0"/>
            <a:t>The chart needs to be an Area type (standard area will do). You may need to ensure the data is charted the right way - I needed to plot the series by column rather than row.</a:t>
          </a:r>
        </a:p>
        <a:p>
          <a:endParaRPr lang="en-US" sz="1100" baseline="0"/>
        </a:p>
        <a:p>
          <a:r>
            <a:rPr lang="en-US" sz="1100"/>
            <a:t>Every</a:t>
          </a:r>
          <a:r>
            <a:rPr lang="en-US" sz="1100" baseline="0"/>
            <a:t> other section on the chart needs to formatted the same colour as the background colour (series 2, series 4 etc...) - do this by right clicking.</a:t>
          </a:r>
        </a:p>
        <a:p>
          <a:endParaRPr lang="en-US" sz="1100" baseline="0"/>
        </a:p>
        <a:p>
          <a:r>
            <a:rPr lang="en-US" sz="1100" baseline="0"/>
            <a:t>I then add a very thin line to each of the main sets of data (0.25pt width) and colour each set black. The data labels have then been added and the legend removed - this takes some time and could be done using text boxes as well.</a:t>
          </a:r>
          <a:endParaRPr lang="en-US" sz="1100"/>
        </a:p>
      </xdr:txBody>
    </xdr:sp>
    <xdr:clientData/>
  </xdr:twoCellAnchor>
  <xdr:twoCellAnchor>
    <xdr:from>
      <xdr:col>11</xdr:col>
      <xdr:colOff>88900</xdr:colOff>
      <xdr:row>3</xdr:row>
      <xdr:rowOff>63500</xdr:rowOff>
    </xdr:from>
    <xdr:to>
      <xdr:col>13</xdr:col>
      <xdr:colOff>63500</xdr:colOff>
      <xdr:row>12</xdr:row>
      <xdr:rowOff>114300</xdr:rowOff>
    </xdr:to>
    <xdr:sp macro="" textlink="">
      <xdr:nvSpPr>
        <xdr:cNvPr id="5" name="TextBox 4"/>
        <xdr:cNvSpPr txBox="1"/>
      </xdr:nvSpPr>
      <xdr:spPr>
        <a:xfrm>
          <a:off x="8356600" y="825500"/>
          <a:ext cx="1155700" cy="17653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chorCtr="1"/>
        <a:lstStyle/>
        <a:p>
          <a:r>
            <a:rPr lang="en-US" sz="1100"/>
            <a:t>The check column will warn you if your numbers don't add up to 100%. Don't worry if they don't - it will still draw the chart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workbookViewId="0">
      <selection activeCell="B3" sqref="B3"/>
    </sheetView>
  </sheetViews>
  <sheetFormatPr baseColWidth="10" defaultRowHeight="15" x14ac:dyDescent="0"/>
  <cols>
    <col min="1" max="1" width="4.33203125" style="1" bestFit="1" customWidth="1"/>
    <col min="2" max="10" width="10.33203125" customWidth="1"/>
    <col min="11" max="11" width="11.1640625" bestFit="1" customWidth="1"/>
    <col min="12" max="12" width="11.1640625" customWidth="1"/>
    <col min="13" max="13" width="4.33203125" style="1" bestFit="1" customWidth="1"/>
    <col min="14" max="31" width="6" style="3" customWidth="1"/>
  </cols>
  <sheetData>
    <row r="1" spans="1:31">
      <c r="B1" s="9" t="s">
        <v>12</v>
      </c>
      <c r="C1" s="8"/>
      <c r="D1" s="8"/>
      <c r="E1" s="8"/>
      <c r="F1" s="8"/>
      <c r="G1" s="8"/>
      <c r="H1" s="8"/>
      <c r="I1" s="8"/>
      <c r="J1" s="8"/>
    </row>
    <row r="2" spans="1:31" s="2" customFormat="1" ht="30">
      <c r="A2" s="5" t="s">
        <v>9</v>
      </c>
      <c r="B2" s="10" t="s">
        <v>0</v>
      </c>
      <c r="C2" s="10" t="s">
        <v>4</v>
      </c>
      <c r="D2" s="10" t="s">
        <v>1</v>
      </c>
      <c r="E2" s="10" t="s">
        <v>2</v>
      </c>
      <c r="F2" s="10" t="s">
        <v>3</v>
      </c>
      <c r="G2" s="10" t="s">
        <v>5</v>
      </c>
      <c r="H2" s="10" t="s">
        <v>6</v>
      </c>
      <c r="I2" s="10" t="s">
        <v>7</v>
      </c>
      <c r="J2" s="10" t="s">
        <v>8</v>
      </c>
      <c r="K2" s="3" t="s">
        <v>10</v>
      </c>
      <c r="L2" s="3"/>
      <c r="M2" s="3" t="s">
        <v>9</v>
      </c>
      <c r="N2" s="3">
        <v>90</v>
      </c>
      <c r="O2" s="3"/>
      <c r="P2" s="3">
        <v>80</v>
      </c>
      <c r="Q2" s="3"/>
      <c r="R2" s="3">
        <v>70</v>
      </c>
      <c r="S2" s="3"/>
      <c r="T2" s="3">
        <v>60</v>
      </c>
      <c r="U2" s="3"/>
      <c r="V2" s="3">
        <v>50</v>
      </c>
      <c r="W2" s="3"/>
      <c r="X2" s="3">
        <v>40</v>
      </c>
      <c r="Y2" s="3"/>
      <c r="Z2" s="3">
        <v>30</v>
      </c>
      <c r="AA2" s="3"/>
      <c r="AB2" s="3">
        <v>20</v>
      </c>
      <c r="AC2" s="3"/>
      <c r="AD2" s="3">
        <v>10</v>
      </c>
      <c r="AE2" s="3"/>
    </row>
    <row r="3" spans="1:31">
      <c r="A3" s="6">
        <v>1</v>
      </c>
      <c r="B3" s="4">
        <v>59.5</v>
      </c>
      <c r="C3" s="4">
        <v>40</v>
      </c>
      <c r="D3" s="4">
        <v>0.5</v>
      </c>
      <c r="E3" s="4">
        <v>0</v>
      </c>
      <c r="F3" s="4">
        <v>0</v>
      </c>
      <c r="G3" s="4">
        <v>0</v>
      </c>
      <c r="H3" s="4">
        <v>0</v>
      </c>
      <c r="I3" s="4">
        <v>0</v>
      </c>
      <c r="J3" s="4">
        <v>0</v>
      </c>
      <c r="K3" s="1" t="str">
        <f>IF(SUM(B3:J3)=100,"",IF(SUM(B3:J3)=0,"","NOT 100%"))</f>
        <v/>
      </c>
      <c r="L3" s="1"/>
      <c r="M3" s="1">
        <f t="shared" ref="M3:M15" si="0">A3</f>
        <v>1</v>
      </c>
      <c r="N3" s="3">
        <f t="shared" ref="N3:N15" si="1">N$2+B3/20</f>
        <v>92.974999999999994</v>
      </c>
      <c r="O3" s="3">
        <f t="shared" ref="O3:O15" si="2">IF(B3=0,N$2,N$2-(N3-N$2))</f>
        <v>87.025000000000006</v>
      </c>
      <c r="P3" s="3">
        <f t="shared" ref="P3:P15" si="3">P$2+C3/20</f>
        <v>82</v>
      </c>
      <c r="Q3" s="3">
        <f t="shared" ref="Q3:Q15" si="4">IF(C3=0,P$2,P$2-(P3-P$2))</f>
        <v>78</v>
      </c>
      <c r="R3" s="3">
        <f t="shared" ref="R3:R15" si="5">R$2+D3/20</f>
        <v>70.025000000000006</v>
      </c>
      <c r="S3" s="3">
        <f t="shared" ref="S3:S15" si="6">IF(D3=0,R$2,R$2-(R3-R$2))</f>
        <v>69.974999999999994</v>
      </c>
      <c r="T3" s="3">
        <f t="shared" ref="T3:T15" si="7">T$2+E3/20</f>
        <v>60</v>
      </c>
      <c r="U3" s="3">
        <f t="shared" ref="U3:U15" si="8">IF(E3=0,T$2,T$2-(T3-T$2))</f>
        <v>60</v>
      </c>
      <c r="V3" s="3">
        <f t="shared" ref="V3:V15" si="9">V$2+F3/20</f>
        <v>50</v>
      </c>
      <c r="W3" s="3">
        <f t="shared" ref="W3:W15" si="10">IF(F3=0,V$2,V$2-(V3-V$2))</f>
        <v>50</v>
      </c>
      <c r="X3" s="3">
        <f t="shared" ref="X3:X15" si="11">X$2+G3/20</f>
        <v>40</v>
      </c>
      <c r="Y3" s="3">
        <f t="shared" ref="Y3:Y15" si="12">IF(G3=0,X$2,X$2-(X3-X$2))</f>
        <v>40</v>
      </c>
      <c r="Z3" s="3">
        <f t="shared" ref="Z3:Z15" si="13">Z$2+H3/20</f>
        <v>30</v>
      </c>
      <c r="AA3" s="3">
        <f t="shared" ref="AA3:AA15" si="14">IF(H3=0,Z$2,Z$2-(Z3-Z$2))</f>
        <v>30</v>
      </c>
      <c r="AB3" s="3">
        <f t="shared" ref="AB3:AB15" si="15">AB$2+I3/20</f>
        <v>20</v>
      </c>
      <c r="AC3" s="3">
        <f t="shared" ref="AC3:AC15" si="16">IF(I3=0,AB$2,AB$2-(AB3-AB$2))</f>
        <v>20</v>
      </c>
      <c r="AD3" s="3">
        <f t="shared" ref="AD3:AD15" si="17">AD$2+J3/20</f>
        <v>10</v>
      </c>
      <c r="AE3" s="3">
        <f t="shared" ref="AE3:AE15" si="18">IF(J3=0,AD$2,AD$2-(AD3-AD$2))</f>
        <v>10</v>
      </c>
    </row>
    <row r="4" spans="1:31">
      <c r="A4" s="6">
        <v>2</v>
      </c>
      <c r="B4" s="4">
        <v>10</v>
      </c>
      <c r="C4" s="4">
        <v>11</v>
      </c>
      <c r="D4" s="4">
        <v>24</v>
      </c>
      <c r="E4" s="4">
        <v>0</v>
      </c>
      <c r="F4" s="4">
        <v>15</v>
      </c>
      <c r="G4" s="4">
        <v>0</v>
      </c>
      <c r="H4" s="4">
        <v>40</v>
      </c>
      <c r="I4" s="4">
        <v>0</v>
      </c>
      <c r="J4" s="4">
        <v>0</v>
      </c>
      <c r="K4" s="1" t="str">
        <f t="shared" ref="K4:K15" si="19">IF(SUM(B4:J4)=100,"",IF(SUM(B4:J4)=0,"","NOT 100%"))</f>
        <v/>
      </c>
      <c r="L4" s="1"/>
      <c r="M4" s="1">
        <f t="shared" si="0"/>
        <v>2</v>
      </c>
      <c r="N4" s="3">
        <f t="shared" si="1"/>
        <v>90.5</v>
      </c>
      <c r="O4" s="3">
        <f t="shared" si="2"/>
        <v>89.5</v>
      </c>
      <c r="P4" s="3">
        <f t="shared" si="3"/>
        <v>80.55</v>
      </c>
      <c r="Q4" s="3">
        <f t="shared" si="4"/>
        <v>79.45</v>
      </c>
      <c r="R4" s="3">
        <f t="shared" si="5"/>
        <v>71.2</v>
      </c>
      <c r="S4" s="3">
        <f t="shared" si="6"/>
        <v>68.8</v>
      </c>
      <c r="T4" s="3">
        <f t="shared" si="7"/>
        <v>60</v>
      </c>
      <c r="U4" s="3">
        <f t="shared" si="8"/>
        <v>60</v>
      </c>
      <c r="V4" s="3">
        <f t="shared" si="9"/>
        <v>50.75</v>
      </c>
      <c r="W4" s="3">
        <f t="shared" si="10"/>
        <v>49.25</v>
      </c>
      <c r="X4" s="3">
        <f t="shared" si="11"/>
        <v>40</v>
      </c>
      <c r="Y4" s="3">
        <f t="shared" si="12"/>
        <v>40</v>
      </c>
      <c r="Z4" s="3">
        <f t="shared" si="13"/>
        <v>32</v>
      </c>
      <c r="AA4" s="3">
        <f t="shared" si="14"/>
        <v>28</v>
      </c>
      <c r="AB4" s="3">
        <f t="shared" si="15"/>
        <v>20</v>
      </c>
      <c r="AC4" s="3">
        <f t="shared" si="16"/>
        <v>20</v>
      </c>
      <c r="AD4" s="3">
        <f t="shared" si="17"/>
        <v>10</v>
      </c>
      <c r="AE4" s="3">
        <f t="shared" si="18"/>
        <v>10</v>
      </c>
    </row>
    <row r="5" spans="1:31">
      <c r="A5" s="6">
        <v>3</v>
      </c>
      <c r="B5" s="4">
        <v>0</v>
      </c>
      <c r="C5" s="4">
        <v>18.5</v>
      </c>
      <c r="D5" s="4">
        <v>36</v>
      </c>
      <c r="E5" s="4">
        <v>0</v>
      </c>
      <c r="F5" s="4">
        <v>22.5</v>
      </c>
      <c r="G5" s="4">
        <v>0</v>
      </c>
      <c r="H5" s="4">
        <v>15</v>
      </c>
      <c r="I5" s="4">
        <v>2</v>
      </c>
      <c r="J5" s="4">
        <v>6</v>
      </c>
      <c r="K5" s="1" t="str">
        <f t="shared" si="19"/>
        <v/>
      </c>
      <c r="L5" s="1"/>
      <c r="M5" s="1">
        <f t="shared" si="0"/>
        <v>3</v>
      </c>
      <c r="N5" s="3">
        <f t="shared" si="1"/>
        <v>90</v>
      </c>
      <c r="O5" s="3">
        <f t="shared" si="2"/>
        <v>90</v>
      </c>
      <c r="P5" s="3">
        <f t="shared" si="3"/>
        <v>80.924999999999997</v>
      </c>
      <c r="Q5" s="3">
        <f t="shared" si="4"/>
        <v>79.075000000000003</v>
      </c>
      <c r="R5" s="3">
        <f t="shared" si="5"/>
        <v>71.8</v>
      </c>
      <c r="S5" s="3">
        <f t="shared" si="6"/>
        <v>68.2</v>
      </c>
      <c r="T5" s="3">
        <f t="shared" si="7"/>
        <v>60</v>
      </c>
      <c r="U5" s="3">
        <f t="shared" si="8"/>
        <v>60</v>
      </c>
      <c r="V5" s="3">
        <f t="shared" si="9"/>
        <v>51.125</v>
      </c>
      <c r="W5" s="3">
        <f t="shared" si="10"/>
        <v>48.875</v>
      </c>
      <c r="X5" s="3">
        <f t="shared" si="11"/>
        <v>40</v>
      </c>
      <c r="Y5" s="3">
        <f t="shared" si="12"/>
        <v>40</v>
      </c>
      <c r="Z5" s="3">
        <f t="shared" si="13"/>
        <v>30.75</v>
      </c>
      <c r="AA5" s="3">
        <f t="shared" si="14"/>
        <v>29.25</v>
      </c>
      <c r="AB5" s="3">
        <f t="shared" si="15"/>
        <v>20.100000000000001</v>
      </c>
      <c r="AC5" s="3">
        <f t="shared" si="16"/>
        <v>19.899999999999999</v>
      </c>
      <c r="AD5" s="3">
        <f t="shared" si="17"/>
        <v>10.3</v>
      </c>
      <c r="AE5" s="3">
        <f t="shared" si="18"/>
        <v>9.6999999999999993</v>
      </c>
    </row>
    <row r="6" spans="1:31">
      <c r="A6" s="6">
        <v>4</v>
      </c>
      <c r="B6" s="4">
        <v>0</v>
      </c>
      <c r="C6" s="4">
        <v>10</v>
      </c>
      <c r="D6" s="4">
        <v>20.5</v>
      </c>
      <c r="E6" s="4">
        <v>20.5</v>
      </c>
      <c r="F6" s="4">
        <v>48.5</v>
      </c>
      <c r="G6" s="4">
        <v>0.5</v>
      </c>
      <c r="H6" s="4">
        <v>0</v>
      </c>
      <c r="I6" s="4">
        <v>0</v>
      </c>
      <c r="J6" s="4">
        <v>0</v>
      </c>
      <c r="K6" s="1" t="str">
        <f t="shared" si="19"/>
        <v/>
      </c>
      <c r="L6" s="1"/>
      <c r="M6" s="1">
        <f t="shared" si="0"/>
        <v>4</v>
      </c>
      <c r="N6" s="3">
        <f t="shared" si="1"/>
        <v>90</v>
      </c>
      <c r="O6" s="3">
        <f t="shared" si="2"/>
        <v>90</v>
      </c>
      <c r="P6" s="3">
        <f t="shared" si="3"/>
        <v>80.5</v>
      </c>
      <c r="Q6" s="3">
        <f t="shared" si="4"/>
        <v>79.5</v>
      </c>
      <c r="R6" s="3">
        <f t="shared" si="5"/>
        <v>71.025000000000006</v>
      </c>
      <c r="S6" s="3">
        <f t="shared" si="6"/>
        <v>68.974999999999994</v>
      </c>
      <c r="T6" s="3">
        <f t="shared" si="7"/>
        <v>61.024999999999999</v>
      </c>
      <c r="U6" s="3">
        <f t="shared" si="8"/>
        <v>58.975000000000001</v>
      </c>
      <c r="V6" s="3">
        <f t="shared" si="9"/>
        <v>52.424999999999997</v>
      </c>
      <c r="W6" s="3">
        <f t="shared" si="10"/>
        <v>47.575000000000003</v>
      </c>
      <c r="X6" s="3">
        <f t="shared" si="11"/>
        <v>40.024999999999999</v>
      </c>
      <c r="Y6" s="3">
        <f t="shared" si="12"/>
        <v>39.975000000000001</v>
      </c>
      <c r="Z6" s="3">
        <f t="shared" si="13"/>
        <v>30</v>
      </c>
      <c r="AA6" s="3">
        <f t="shared" si="14"/>
        <v>30</v>
      </c>
      <c r="AB6" s="3">
        <f t="shared" si="15"/>
        <v>20</v>
      </c>
      <c r="AC6" s="3">
        <f t="shared" si="16"/>
        <v>20</v>
      </c>
      <c r="AD6" s="3">
        <f t="shared" si="17"/>
        <v>10</v>
      </c>
      <c r="AE6" s="3">
        <f t="shared" si="18"/>
        <v>10</v>
      </c>
    </row>
    <row r="7" spans="1:31">
      <c r="A7" s="6">
        <v>5</v>
      </c>
      <c r="B7" s="4">
        <v>0</v>
      </c>
      <c r="C7" s="4">
        <v>14.5</v>
      </c>
      <c r="D7" s="4">
        <v>11</v>
      </c>
      <c r="E7" s="4">
        <v>8</v>
      </c>
      <c r="F7" s="4">
        <v>62</v>
      </c>
      <c r="G7" s="4">
        <v>3</v>
      </c>
      <c r="H7" s="4">
        <v>0</v>
      </c>
      <c r="I7" s="4">
        <v>0</v>
      </c>
      <c r="J7" s="4">
        <v>1.5</v>
      </c>
      <c r="K7" s="1" t="str">
        <f t="shared" si="19"/>
        <v/>
      </c>
      <c r="L7" s="1"/>
      <c r="M7" s="1">
        <f t="shared" si="0"/>
        <v>5</v>
      </c>
      <c r="N7" s="3">
        <f t="shared" si="1"/>
        <v>90</v>
      </c>
      <c r="O7" s="3">
        <f t="shared" si="2"/>
        <v>90</v>
      </c>
      <c r="P7" s="3">
        <f t="shared" si="3"/>
        <v>80.724999999999994</v>
      </c>
      <c r="Q7" s="3">
        <f t="shared" si="4"/>
        <v>79.275000000000006</v>
      </c>
      <c r="R7" s="3">
        <f t="shared" si="5"/>
        <v>70.55</v>
      </c>
      <c r="S7" s="3">
        <f t="shared" si="6"/>
        <v>69.45</v>
      </c>
      <c r="T7" s="3">
        <f t="shared" si="7"/>
        <v>60.4</v>
      </c>
      <c r="U7" s="3">
        <f t="shared" si="8"/>
        <v>59.6</v>
      </c>
      <c r="V7" s="3">
        <f t="shared" si="9"/>
        <v>53.1</v>
      </c>
      <c r="W7" s="3">
        <f t="shared" si="10"/>
        <v>46.9</v>
      </c>
      <c r="X7" s="3">
        <f t="shared" si="11"/>
        <v>40.15</v>
      </c>
      <c r="Y7" s="3">
        <f t="shared" si="12"/>
        <v>39.85</v>
      </c>
      <c r="Z7" s="3">
        <f t="shared" si="13"/>
        <v>30</v>
      </c>
      <c r="AA7" s="3">
        <f t="shared" si="14"/>
        <v>30</v>
      </c>
      <c r="AB7" s="3">
        <f t="shared" si="15"/>
        <v>20</v>
      </c>
      <c r="AC7" s="3">
        <f t="shared" si="16"/>
        <v>20</v>
      </c>
      <c r="AD7" s="3">
        <f t="shared" si="17"/>
        <v>10.074999999999999</v>
      </c>
      <c r="AE7" s="3">
        <f t="shared" si="18"/>
        <v>9.9250000000000007</v>
      </c>
    </row>
    <row r="8" spans="1:31">
      <c r="A8" s="6">
        <v>6</v>
      </c>
      <c r="B8" s="4">
        <v>0</v>
      </c>
      <c r="C8" s="4">
        <v>31</v>
      </c>
      <c r="D8" s="4">
        <v>16</v>
      </c>
      <c r="E8" s="4">
        <v>10</v>
      </c>
      <c r="F8" s="4">
        <v>43</v>
      </c>
      <c r="G8" s="4">
        <v>0</v>
      </c>
      <c r="H8" s="4">
        <v>0</v>
      </c>
      <c r="I8" s="4">
        <v>0</v>
      </c>
      <c r="J8" s="4">
        <v>0</v>
      </c>
      <c r="K8" s="1" t="str">
        <f t="shared" si="19"/>
        <v/>
      </c>
      <c r="L8" s="1"/>
      <c r="M8" s="1">
        <f t="shared" si="0"/>
        <v>6</v>
      </c>
      <c r="N8" s="3">
        <f t="shared" si="1"/>
        <v>90</v>
      </c>
      <c r="O8" s="3">
        <f t="shared" si="2"/>
        <v>90</v>
      </c>
      <c r="P8" s="3">
        <f t="shared" si="3"/>
        <v>81.55</v>
      </c>
      <c r="Q8" s="3">
        <f t="shared" si="4"/>
        <v>78.45</v>
      </c>
      <c r="R8" s="3">
        <f t="shared" si="5"/>
        <v>70.8</v>
      </c>
      <c r="S8" s="3">
        <f t="shared" si="6"/>
        <v>69.2</v>
      </c>
      <c r="T8" s="3">
        <f t="shared" si="7"/>
        <v>60.5</v>
      </c>
      <c r="U8" s="3">
        <f t="shared" si="8"/>
        <v>59.5</v>
      </c>
      <c r="V8" s="3">
        <f t="shared" si="9"/>
        <v>52.15</v>
      </c>
      <c r="W8" s="3">
        <f t="shared" si="10"/>
        <v>47.85</v>
      </c>
      <c r="X8" s="3">
        <f t="shared" si="11"/>
        <v>40</v>
      </c>
      <c r="Y8" s="3">
        <f t="shared" si="12"/>
        <v>40</v>
      </c>
      <c r="Z8" s="3">
        <f t="shared" si="13"/>
        <v>30</v>
      </c>
      <c r="AA8" s="3">
        <f t="shared" si="14"/>
        <v>30</v>
      </c>
      <c r="AB8" s="3">
        <f t="shared" si="15"/>
        <v>20</v>
      </c>
      <c r="AC8" s="3">
        <f t="shared" si="16"/>
        <v>20</v>
      </c>
      <c r="AD8" s="3">
        <f t="shared" si="17"/>
        <v>10</v>
      </c>
      <c r="AE8" s="3">
        <f t="shared" si="18"/>
        <v>10</v>
      </c>
    </row>
    <row r="9" spans="1:31">
      <c r="A9" s="6">
        <v>7</v>
      </c>
      <c r="B9" s="4">
        <v>0</v>
      </c>
      <c r="C9" s="4">
        <v>10.5</v>
      </c>
      <c r="D9" s="4">
        <v>31</v>
      </c>
      <c r="E9" s="4">
        <v>0</v>
      </c>
      <c r="F9" s="4">
        <v>53.5</v>
      </c>
      <c r="G9" s="4">
        <v>0.5</v>
      </c>
      <c r="H9" s="4">
        <v>3</v>
      </c>
      <c r="I9" s="4">
        <v>1</v>
      </c>
      <c r="J9" s="4">
        <v>0.5</v>
      </c>
      <c r="K9" s="1" t="str">
        <f t="shared" si="19"/>
        <v/>
      </c>
      <c r="L9" s="1"/>
      <c r="M9" s="1">
        <f t="shared" si="0"/>
        <v>7</v>
      </c>
      <c r="N9" s="3">
        <f t="shared" si="1"/>
        <v>90</v>
      </c>
      <c r="O9" s="3">
        <f t="shared" si="2"/>
        <v>90</v>
      </c>
      <c r="P9" s="3">
        <f t="shared" si="3"/>
        <v>80.525000000000006</v>
      </c>
      <c r="Q9" s="3">
        <f t="shared" si="4"/>
        <v>79.474999999999994</v>
      </c>
      <c r="R9" s="3">
        <f t="shared" si="5"/>
        <v>71.55</v>
      </c>
      <c r="S9" s="3">
        <f t="shared" si="6"/>
        <v>68.45</v>
      </c>
      <c r="T9" s="3">
        <f t="shared" si="7"/>
        <v>60</v>
      </c>
      <c r="U9" s="3">
        <f t="shared" si="8"/>
        <v>60</v>
      </c>
      <c r="V9" s="3">
        <f t="shared" si="9"/>
        <v>52.674999999999997</v>
      </c>
      <c r="W9" s="3">
        <f t="shared" si="10"/>
        <v>47.325000000000003</v>
      </c>
      <c r="X9" s="3">
        <f t="shared" si="11"/>
        <v>40.024999999999999</v>
      </c>
      <c r="Y9" s="3">
        <f t="shared" si="12"/>
        <v>39.975000000000001</v>
      </c>
      <c r="Z9" s="3">
        <f t="shared" si="13"/>
        <v>30.15</v>
      </c>
      <c r="AA9" s="3">
        <f t="shared" si="14"/>
        <v>29.85</v>
      </c>
      <c r="AB9" s="3">
        <f t="shared" si="15"/>
        <v>20.05</v>
      </c>
      <c r="AC9" s="3">
        <f t="shared" si="16"/>
        <v>19.95</v>
      </c>
      <c r="AD9" s="3">
        <f t="shared" si="17"/>
        <v>10.025</v>
      </c>
      <c r="AE9" s="3">
        <f t="shared" si="18"/>
        <v>9.9749999999999996</v>
      </c>
    </row>
    <row r="10" spans="1:31">
      <c r="A10" s="6">
        <v>8</v>
      </c>
      <c r="B10" s="4">
        <v>0</v>
      </c>
      <c r="C10" s="4">
        <v>16</v>
      </c>
      <c r="D10" s="4">
        <v>24</v>
      </c>
      <c r="E10" s="4">
        <v>24</v>
      </c>
      <c r="F10" s="4">
        <v>36</v>
      </c>
      <c r="G10" s="4">
        <v>0</v>
      </c>
      <c r="H10" s="4">
        <v>0</v>
      </c>
      <c r="I10" s="4">
        <v>0</v>
      </c>
      <c r="J10" s="4">
        <v>0</v>
      </c>
      <c r="K10" s="1" t="str">
        <f t="shared" si="19"/>
        <v/>
      </c>
      <c r="L10" s="1"/>
      <c r="M10" s="1">
        <f t="shared" si="0"/>
        <v>8</v>
      </c>
      <c r="N10" s="3">
        <f t="shared" si="1"/>
        <v>90</v>
      </c>
      <c r="O10" s="3">
        <f t="shared" si="2"/>
        <v>90</v>
      </c>
      <c r="P10" s="3">
        <f t="shared" si="3"/>
        <v>80.8</v>
      </c>
      <c r="Q10" s="3">
        <f t="shared" si="4"/>
        <v>79.2</v>
      </c>
      <c r="R10" s="3">
        <f t="shared" si="5"/>
        <v>71.2</v>
      </c>
      <c r="S10" s="3">
        <f t="shared" si="6"/>
        <v>68.8</v>
      </c>
      <c r="T10" s="3">
        <f t="shared" si="7"/>
        <v>61.2</v>
      </c>
      <c r="U10" s="3">
        <f t="shared" si="8"/>
        <v>58.8</v>
      </c>
      <c r="V10" s="3">
        <f t="shared" si="9"/>
        <v>51.8</v>
      </c>
      <c r="W10" s="3">
        <f t="shared" si="10"/>
        <v>48.2</v>
      </c>
      <c r="X10" s="3">
        <f t="shared" si="11"/>
        <v>40</v>
      </c>
      <c r="Y10" s="3">
        <f t="shared" si="12"/>
        <v>40</v>
      </c>
      <c r="Z10" s="3">
        <f t="shared" si="13"/>
        <v>30</v>
      </c>
      <c r="AA10" s="3">
        <f t="shared" si="14"/>
        <v>30</v>
      </c>
      <c r="AB10" s="3">
        <f t="shared" si="15"/>
        <v>20</v>
      </c>
      <c r="AC10" s="3">
        <f t="shared" si="16"/>
        <v>20</v>
      </c>
      <c r="AD10" s="3">
        <f t="shared" si="17"/>
        <v>10</v>
      </c>
      <c r="AE10" s="3">
        <f t="shared" si="18"/>
        <v>10</v>
      </c>
    </row>
    <row r="11" spans="1:31">
      <c r="A11" s="6">
        <v>9</v>
      </c>
      <c r="B11" s="4">
        <v>0</v>
      </c>
      <c r="C11" s="4">
        <v>14</v>
      </c>
      <c r="D11" s="4">
        <v>12</v>
      </c>
      <c r="E11" s="4">
        <v>5</v>
      </c>
      <c r="F11" s="4">
        <v>67</v>
      </c>
      <c r="G11" s="4">
        <v>0</v>
      </c>
      <c r="H11" s="4">
        <v>2</v>
      </c>
      <c r="I11" s="4">
        <v>0</v>
      </c>
      <c r="J11" s="4">
        <v>0</v>
      </c>
      <c r="K11" s="1" t="str">
        <f t="shared" si="19"/>
        <v/>
      </c>
      <c r="L11" s="1"/>
      <c r="M11" s="1">
        <f t="shared" si="0"/>
        <v>9</v>
      </c>
      <c r="N11" s="3">
        <f t="shared" si="1"/>
        <v>90</v>
      </c>
      <c r="O11" s="3">
        <f t="shared" si="2"/>
        <v>90</v>
      </c>
      <c r="P11" s="3">
        <f t="shared" si="3"/>
        <v>80.7</v>
      </c>
      <c r="Q11" s="3">
        <f t="shared" si="4"/>
        <v>79.3</v>
      </c>
      <c r="R11" s="3">
        <f t="shared" si="5"/>
        <v>70.599999999999994</v>
      </c>
      <c r="S11" s="3">
        <f t="shared" si="6"/>
        <v>69.400000000000006</v>
      </c>
      <c r="T11" s="3">
        <f t="shared" si="7"/>
        <v>60.25</v>
      </c>
      <c r="U11" s="3">
        <f t="shared" si="8"/>
        <v>59.75</v>
      </c>
      <c r="V11" s="3">
        <f t="shared" si="9"/>
        <v>53.35</v>
      </c>
      <c r="W11" s="3">
        <f t="shared" si="10"/>
        <v>46.65</v>
      </c>
      <c r="X11" s="3">
        <f t="shared" si="11"/>
        <v>40</v>
      </c>
      <c r="Y11" s="3">
        <f t="shared" si="12"/>
        <v>40</v>
      </c>
      <c r="Z11" s="3">
        <f t="shared" si="13"/>
        <v>30.1</v>
      </c>
      <c r="AA11" s="3">
        <f t="shared" si="14"/>
        <v>29.9</v>
      </c>
      <c r="AB11" s="3">
        <f t="shared" si="15"/>
        <v>20</v>
      </c>
      <c r="AC11" s="3">
        <f t="shared" si="16"/>
        <v>20</v>
      </c>
      <c r="AD11" s="3">
        <f t="shared" si="17"/>
        <v>10</v>
      </c>
      <c r="AE11" s="3">
        <f t="shared" si="18"/>
        <v>10</v>
      </c>
    </row>
    <row r="12" spans="1:31">
      <c r="A12" s="6">
        <v>10</v>
      </c>
      <c r="B12" s="4">
        <v>0</v>
      </c>
      <c r="C12" s="4">
        <v>27.5</v>
      </c>
      <c r="D12" s="4">
        <v>16</v>
      </c>
      <c r="E12" s="4">
        <v>14</v>
      </c>
      <c r="F12" s="4">
        <v>36</v>
      </c>
      <c r="G12" s="4">
        <v>5</v>
      </c>
      <c r="H12" s="4">
        <v>0.5</v>
      </c>
      <c r="I12" s="4">
        <v>1</v>
      </c>
      <c r="J12" s="4">
        <v>0</v>
      </c>
      <c r="K12" s="1" t="str">
        <f t="shared" si="19"/>
        <v/>
      </c>
      <c r="L12" s="1"/>
      <c r="M12" s="1">
        <f t="shared" si="0"/>
        <v>10</v>
      </c>
      <c r="N12" s="3">
        <f t="shared" si="1"/>
        <v>90</v>
      </c>
      <c r="O12" s="3">
        <f t="shared" si="2"/>
        <v>90</v>
      </c>
      <c r="P12" s="3">
        <f t="shared" si="3"/>
        <v>81.375</v>
      </c>
      <c r="Q12" s="3">
        <f t="shared" si="4"/>
        <v>78.625</v>
      </c>
      <c r="R12" s="3">
        <f t="shared" si="5"/>
        <v>70.8</v>
      </c>
      <c r="S12" s="3">
        <f t="shared" si="6"/>
        <v>69.2</v>
      </c>
      <c r="T12" s="3">
        <f t="shared" si="7"/>
        <v>60.7</v>
      </c>
      <c r="U12" s="3">
        <f t="shared" si="8"/>
        <v>59.3</v>
      </c>
      <c r="V12" s="3">
        <f t="shared" si="9"/>
        <v>51.8</v>
      </c>
      <c r="W12" s="3">
        <f t="shared" si="10"/>
        <v>48.2</v>
      </c>
      <c r="X12" s="3">
        <f t="shared" si="11"/>
        <v>40.25</v>
      </c>
      <c r="Y12" s="3">
        <f t="shared" si="12"/>
        <v>39.75</v>
      </c>
      <c r="Z12" s="3">
        <f t="shared" si="13"/>
        <v>30.024999999999999</v>
      </c>
      <c r="AA12" s="3">
        <f t="shared" si="14"/>
        <v>29.975000000000001</v>
      </c>
      <c r="AB12" s="3">
        <f t="shared" si="15"/>
        <v>20.05</v>
      </c>
      <c r="AC12" s="3">
        <f t="shared" si="16"/>
        <v>19.95</v>
      </c>
      <c r="AD12" s="3">
        <f t="shared" si="17"/>
        <v>10</v>
      </c>
      <c r="AE12" s="3">
        <f t="shared" si="18"/>
        <v>10</v>
      </c>
    </row>
    <row r="13" spans="1:31">
      <c r="A13" s="6">
        <v>11</v>
      </c>
      <c r="B13" s="4">
        <v>10</v>
      </c>
      <c r="C13" s="4">
        <v>10</v>
      </c>
      <c r="D13" s="4">
        <v>12</v>
      </c>
      <c r="E13" s="4">
        <v>6</v>
      </c>
      <c r="F13" s="4">
        <v>62</v>
      </c>
      <c r="G13" s="4">
        <v>0</v>
      </c>
      <c r="H13" s="4">
        <v>0</v>
      </c>
      <c r="I13" s="4">
        <v>0</v>
      </c>
      <c r="J13" s="4">
        <v>0</v>
      </c>
      <c r="K13" s="1" t="str">
        <f t="shared" si="19"/>
        <v/>
      </c>
      <c r="L13" s="1"/>
      <c r="M13" s="1">
        <f t="shared" si="0"/>
        <v>11</v>
      </c>
      <c r="N13" s="3">
        <f t="shared" si="1"/>
        <v>90.5</v>
      </c>
      <c r="O13" s="3">
        <f t="shared" si="2"/>
        <v>89.5</v>
      </c>
      <c r="P13" s="3">
        <f t="shared" si="3"/>
        <v>80.5</v>
      </c>
      <c r="Q13" s="3">
        <f t="shared" si="4"/>
        <v>79.5</v>
      </c>
      <c r="R13" s="3">
        <f t="shared" si="5"/>
        <v>70.599999999999994</v>
      </c>
      <c r="S13" s="3">
        <f t="shared" si="6"/>
        <v>69.400000000000006</v>
      </c>
      <c r="T13" s="3">
        <f t="shared" si="7"/>
        <v>60.3</v>
      </c>
      <c r="U13" s="3">
        <f t="shared" si="8"/>
        <v>59.7</v>
      </c>
      <c r="V13" s="3">
        <f t="shared" si="9"/>
        <v>53.1</v>
      </c>
      <c r="W13" s="3">
        <f t="shared" si="10"/>
        <v>46.9</v>
      </c>
      <c r="X13" s="3">
        <f t="shared" si="11"/>
        <v>40</v>
      </c>
      <c r="Y13" s="3">
        <f t="shared" si="12"/>
        <v>40</v>
      </c>
      <c r="Z13" s="3">
        <f t="shared" si="13"/>
        <v>30</v>
      </c>
      <c r="AA13" s="3">
        <f t="shared" si="14"/>
        <v>30</v>
      </c>
      <c r="AB13" s="3">
        <f t="shared" si="15"/>
        <v>20</v>
      </c>
      <c r="AC13" s="3">
        <f t="shared" si="16"/>
        <v>20</v>
      </c>
      <c r="AD13" s="3">
        <f t="shared" si="17"/>
        <v>10</v>
      </c>
      <c r="AE13" s="3">
        <f t="shared" si="18"/>
        <v>10</v>
      </c>
    </row>
    <row r="14" spans="1:31">
      <c r="A14" s="6">
        <v>12</v>
      </c>
      <c r="B14" s="4">
        <v>0</v>
      </c>
      <c r="C14" s="4">
        <v>9</v>
      </c>
      <c r="D14" s="4">
        <v>6</v>
      </c>
      <c r="E14" s="4">
        <v>0</v>
      </c>
      <c r="F14" s="4">
        <v>11</v>
      </c>
      <c r="G14" s="4">
        <v>0.5</v>
      </c>
      <c r="H14" s="4">
        <v>13</v>
      </c>
      <c r="I14" s="4">
        <v>1</v>
      </c>
      <c r="J14" s="4">
        <v>59.5</v>
      </c>
      <c r="K14" s="1" t="str">
        <f t="shared" si="19"/>
        <v/>
      </c>
      <c r="L14" s="1"/>
      <c r="M14" s="1">
        <f t="shared" si="0"/>
        <v>12</v>
      </c>
      <c r="N14" s="3">
        <f t="shared" si="1"/>
        <v>90</v>
      </c>
      <c r="O14" s="3">
        <f t="shared" si="2"/>
        <v>90</v>
      </c>
      <c r="P14" s="3">
        <f t="shared" si="3"/>
        <v>80.45</v>
      </c>
      <c r="Q14" s="3">
        <f t="shared" si="4"/>
        <v>79.55</v>
      </c>
      <c r="R14" s="3">
        <f t="shared" si="5"/>
        <v>70.3</v>
      </c>
      <c r="S14" s="3">
        <f t="shared" si="6"/>
        <v>69.7</v>
      </c>
      <c r="T14" s="3">
        <f t="shared" si="7"/>
        <v>60</v>
      </c>
      <c r="U14" s="3">
        <f t="shared" si="8"/>
        <v>60</v>
      </c>
      <c r="V14" s="3">
        <f t="shared" si="9"/>
        <v>50.55</v>
      </c>
      <c r="W14" s="3">
        <f t="shared" si="10"/>
        <v>49.45</v>
      </c>
      <c r="X14" s="3">
        <f t="shared" si="11"/>
        <v>40.024999999999999</v>
      </c>
      <c r="Y14" s="3">
        <f t="shared" si="12"/>
        <v>39.975000000000001</v>
      </c>
      <c r="Z14" s="3">
        <f t="shared" si="13"/>
        <v>30.65</v>
      </c>
      <c r="AA14" s="3">
        <f t="shared" si="14"/>
        <v>29.35</v>
      </c>
      <c r="AB14" s="3">
        <f t="shared" si="15"/>
        <v>20.05</v>
      </c>
      <c r="AC14" s="3">
        <f t="shared" si="16"/>
        <v>19.95</v>
      </c>
      <c r="AD14" s="3">
        <f t="shared" si="17"/>
        <v>12.975</v>
      </c>
      <c r="AE14" s="3">
        <f t="shared" si="18"/>
        <v>7.0250000000000004</v>
      </c>
    </row>
    <row r="15" spans="1:31">
      <c r="A15" s="6">
        <v>13</v>
      </c>
      <c r="B15" s="4">
        <v>0</v>
      </c>
      <c r="C15" s="4">
        <v>1</v>
      </c>
      <c r="D15" s="4">
        <v>5</v>
      </c>
      <c r="E15" s="4">
        <v>0</v>
      </c>
      <c r="F15" s="4">
        <v>2</v>
      </c>
      <c r="G15" s="4">
        <v>0</v>
      </c>
      <c r="H15" s="4">
        <v>4</v>
      </c>
      <c r="I15" s="4">
        <v>0</v>
      </c>
      <c r="J15" s="4">
        <v>88</v>
      </c>
      <c r="K15" s="1" t="str">
        <f t="shared" si="19"/>
        <v/>
      </c>
      <c r="L15" s="1"/>
      <c r="M15" s="1">
        <f t="shared" si="0"/>
        <v>13</v>
      </c>
      <c r="N15" s="3">
        <f t="shared" si="1"/>
        <v>90</v>
      </c>
      <c r="O15" s="3">
        <f t="shared" si="2"/>
        <v>90</v>
      </c>
      <c r="P15" s="3">
        <f t="shared" si="3"/>
        <v>80.05</v>
      </c>
      <c r="Q15" s="3">
        <f t="shared" si="4"/>
        <v>79.95</v>
      </c>
      <c r="R15" s="3">
        <f t="shared" si="5"/>
        <v>70.25</v>
      </c>
      <c r="S15" s="3">
        <f t="shared" si="6"/>
        <v>69.75</v>
      </c>
      <c r="T15" s="3">
        <f t="shared" si="7"/>
        <v>60</v>
      </c>
      <c r="U15" s="3">
        <f t="shared" si="8"/>
        <v>60</v>
      </c>
      <c r="V15" s="3">
        <f t="shared" si="9"/>
        <v>50.1</v>
      </c>
      <c r="W15" s="3">
        <f t="shared" si="10"/>
        <v>49.9</v>
      </c>
      <c r="X15" s="3">
        <f t="shared" si="11"/>
        <v>40</v>
      </c>
      <c r="Y15" s="3">
        <f t="shared" si="12"/>
        <v>40</v>
      </c>
      <c r="Z15" s="3">
        <f t="shared" si="13"/>
        <v>30.2</v>
      </c>
      <c r="AA15" s="3">
        <f t="shared" si="14"/>
        <v>29.8</v>
      </c>
      <c r="AB15" s="3">
        <f t="shared" si="15"/>
        <v>20</v>
      </c>
      <c r="AC15" s="3">
        <f t="shared" si="16"/>
        <v>20</v>
      </c>
      <c r="AD15" s="3">
        <f t="shared" si="17"/>
        <v>14.4</v>
      </c>
      <c r="AE15" s="3">
        <f t="shared" si="18"/>
        <v>5.6</v>
      </c>
    </row>
    <row r="16" spans="1:31" ht="23" customHeight="1">
      <c r="A16" s="7" t="s">
        <v>11</v>
      </c>
      <c r="B16" s="7"/>
      <c r="C16" s="7"/>
      <c r="D16" s="7"/>
      <c r="E16" s="7"/>
      <c r="F16" s="7"/>
      <c r="G16" s="7"/>
      <c r="H16" s="7"/>
      <c r="I16" s="7"/>
      <c r="J16" s="7"/>
    </row>
  </sheetData>
  <sheetProtection sheet="1" objects="1" scenarios="1" selectLockedCells="1"/>
  <mergeCells count="2">
    <mergeCell ref="A16:J16"/>
    <mergeCell ref="B1:J1"/>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Charts</vt:lpstr>
      </vt:variant>
      <vt:variant>
        <vt:i4>1</vt:i4>
      </vt:variant>
    </vt:vector>
  </HeadingPairs>
  <TitlesOfParts>
    <vt:vector size="2" baseType="lpstr">
      <vt:lpstr>Data sheet</vt:lpstr>
      <vt:lpstr>Kite Diagram</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Ford</dc:creator>
  <cp:lastModifiedBy>Ian Ford</cp:lastModifiedBy>
  <cp:lastPrinted>2013-11-21T19:42:10Z</cp:lastPrinted>
  <dcterms:created xsi:type="dcterms:W3CDTF">2013-11-21T07:57:04Z</dcterms:created>
  <dcterms:modified xsi:type="dcterms:W3CDTF">2018-06-23T13:00:46Z</dcterms:modified>
</cp:coreProperties>
</file>